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oka\Desktop\"/>
    </mc:Choice>
  </mc:AlternateContent>
  <xr:revisionPtr revIDLastSave="0" documentId="13_ncr:1_{E3BB024D-D5D1-4695-B98F-837A584F12CB}" xr6:coauthVersionLast="47" xr6:coauthVersionMax="47" xr10:uidLastSave="{00000000-0000-0000-0000-000000000000}"/>
  <bookViews>
    <workbookView xWindow="-120" yWindow="-120" windowWidth="29040" windowHeight="15720" tabRatio="659" xr2:uid="{00000000-000D-0000-FFFF-FFFF00000000}"/>
  </bookViews>
  <sheets>
    <sheet name="Detail of Quotation" sheetId="10" r:id="rId1"/>
    <sheet name="Quotation" sheetId="11" r:id="rId2"/>
  </sheets>
  <definedNames>
    <definedName name="_xlnm.Print_Area" localSheetId="0">'Detail of Quotation'!$B:$AP</definedName>
  </definedNames>
  <calcPr calcId="191029"/>
</workbook>
</file>

<file path=xl/calcChain.xml><?xml version="1.0" encoding="utf-8"?>
<calcChain xmlns="http://schemas.openxmlformats.org/spreadsheetml/2006/main">
  <c r="AL19" i="10" l="1"/>
  <c r="AQ29" i="10"/>
  <c r="AR18" i="10"/>
  <c r="AR19" i="10"/>
  <c r="AR20" i="10"/>
  <c r="AR21" i="10"/>
  <c r="AR22" i="10"/>
  <c r="AR23" i="10"/>
  <c r="AR24" i="10"/>
  <c r="AR25" i="10"/>
  <c r="AR26" i="10"/>
  <c r="AR27" i="10"/>
  <c r="AR28" i="10"/>
  <c r="AR17" i="10"/>
  <c r="AQ18" i="10"/>
  <c r="AQ19" i="10"/>
  <c r="AQ20" i="10"/>
  <c r="AQ21" i="10"/>
  <c r="AQ22" i="10"/>
  <c r="AQ23" i="10"/>
  <c r="AQ24" i="10"/>
  <c r="AQ25" i="10"/>
  <c r="AQ26" i="10"/>
  <c r="AQ27" i="10"/>
  <c r="AQ28" i="10"/>
  <c r="AQ17" i="10"/>
  <c r="AR6" i="10"/>
  <c r="AR7" i="10"/>
  <c r="AR8" i="10"/>
  <c r="AR9" i="10"/>
  <c r="AQ10" i="10"/>
  <c r="AQ8" i="10"/>
  <c r="AR5" i="10"/>
  <c r="AQ7" i="10"/>
  <c r="AQ6" i="10"/>
  <c r="AQ5" i="10"/>
  <c r="AR29" i="10" l="1"/>
  <c r="AL20" i="10" s="1"/>
  <c r="AR11" i="10"/>
  <c r="AL7" i="10" s="1"/>
  <c r="AQ11" i="10"/>
  <c r="AL6" i="10" s="1"/>
  <c r="AL21" i="10" l="1"/>
  <c r="AL8" i="10"/>
  <c r="AI31" i="10" l="1"/>
  <c r="AI34" i="10"/>
  <c r="AI37" i="10"/>
</calcChain>
</file>

<file path=xl/sharedStrings.xml><?xml version="1.0" encoding="utf-8"?>
<sst xmlns="http://schemas.openxmlformats.org/spreadsheetml/2006/main" count="96" uniqueCount="59">
  <si>
    <r>
      <rPr>
        <sz val="11"/>
        <color theme="1"/>
        <rFont val="ＭＳ Ｐゴシック"/>
        <family val="3"/>
        <charset val="128"/>
      </rPr>
      <t>＋</t>
    </r>
    <phoneticPr fontId="2"/>
  </si>
  <si>
    <t>yen</t>
    <phoneticPr fontId="2"/>
  </si>
  <si>
    <t>yen</t>
    <phoneticPr fontId="1"/>
  </si>
  <si>
    <t xml:space="preserve">subtotal </t>
    <phoneticPr fontId="2"/>
  </si>
  <si>
    <t xml:space="preserve">Total </t>
    <phoneticPr fontId="2"/>
  </si>
  <si>
    <t>Issue Date;</t>
    <phoneticPr fontId="16"/>
  </si>
  <si>
    <t>MESSRS:</t>
    <phoneticPr fontId="16"/>
  </si>
  <si>
    <t>Phone:+81-798-31-6745</t>
    <phoneticPr fontId="16"/>
  </si>
  <si>
    <t>E-Mail; info@reiko-n.jp</t>
    <phoneticPr fontId="16"/>
  </si>
  <si>
    <t xml:space="preserve"> DESCRIPTION</t>
    <phoneticPr fontId="16"/>
  </si>
  <si>
    <t>AMOUNT</t>
    <phoneticPr fontId="16"/>
  </si>
  <si>
    <t>N O T E</t>
    <phoneticPr fontId="16"/>
  </si>
  <si>
    <t>SUB  TOTAL</t>
    <phoneticPr fontId="16"/>
  </si>
  <si>
    <t xml:space="preserve">- </t>
    <phoneticPr fontId="2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</si>
  <si>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excluding consumption tax.</t>
    </r>
    <r>
      <rPr>
        <sz val="11"/>
        <color theme="1"/>
        <rFont val="ＭＳ Ｐゴシック"/>
        <family val="3"/>
        <charset val="128"/>
      </rPr>
      <t>）</t>
    </r>
    <phoneticPr fontId="1"/>
  </si>
  <si>
    <t>✓</t>
    <phoneticPr fontId="2"/>
  </si>
  <si>
    <t>+</t>
    <phoneticPr fontId="2"/>
  </si>
  <si>
    <t>-</t>
    <phoneticPr fontId="2"/>
  </si>
  <si>
    <t xml:space="preserve"> Both ordinary business and real estate one</t>
    <phoneticPr fontId="2"/>
  </si>
  <si>
    <t xml:space="preserve"> Check for consumption tax is needed (basic type)</t>
    <phoneticPr fontId="2"/>
  </si>
  <si>
    <t xml:space="preserve"> Check for consumption tax is needed (simple type)</t>
    <phoneticPr fontId="2"/>
  </si>
  <si>
    <t xml:space="preserve"> Other additional fee  ( it depends )</t>
    <phoneticPr fontId="2"/>
  </si>
  <si>
    <t xml:space="preserve"> ( for</t>
    <phoneticPr fontId="2"/>
  </si>
  <si>
    <t>month )</t>
    <phoneticPr fontId="2"/>
  </si>
  <si>
    <t xml:space="preserve"> Additional</t>
    <phoneticPr fontId="2"/>
  </si>
  <si>
    <t>Discount</t>
    <phoneticPr fontId="2"/>
  </si>
  <si>
    <t xml:space="preserve"> Bookkeeping Fee</t>
    <phoneticPr fontId="2"/>
  </si>
  <si>
    <t xml:space="preserve"> When using cloud-based software</t>
    <phoneticPr fontId="2"/>
  </si>
  <si>
    <t xml:space="preserve"> When using any other software or excel</t>
    <phoneticPr fontId="2"/>
  </si>
  <si>
    <t xml:space="preserve"> Less than six months</t>
    <phoneticPr fontId="2"/>
  </si>
  <si>
    <t xml:space="preserve"> Case of making revised-edition</t>
    <phoneticPr fontId="2"/>
  </si>
  <si>
    <t xml:space="preserve"> Preparing an amended tax return</t>
    <phoneticPr fontId="2"/>
  </si>
  <si>
    <t>Ciel Tax Corporation</t>
    <phoneticPr fontId="16"/>
  </si>
  <si>
    <r>
      <rPr>
        <sz val="11"/>
        <color theme="1"/>
        <rFont val="Meiryo UI"/>
        <family val="2"/>
        <charset val="128"/>
      </rPr>
      <t>〒662-0911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Meiryo UI"/>
        <family val="2"/>
        <charset val="128"/>
      </rPr>
      <t>#310,</t>
    </r>
    <r>
      <rPr>
        <sz val="11"/>
        <color theme="1"/>
        <rFont val="Arial"/>
        <family val="2"/>
      </rPr>
      <t xml:space="preserve"> 9-7 Ikeda-Cho, Nishinomiya-City, Hyogo</t>
    </r>
    <phoneticPr fontId="16"/>
  </si>
  <si>
    <t>TAX (10%)</t>
    <phoneticPr fontId="16"/>
  </si>
  <si>
    <t>TOTAL</t>
    <phoneticPr fontId="16"/>
  </si>
  <si>
    <t>Quotation</t>
    <phoneticPr fontId="16"/>
  </si>
  <si>
    <t xml:space="preserve">  Other discount  ( it depends )</t>
    <phoneticPr fontId="2"/>
  </si>
  <si>
    <t xml:space="preserve"> Basic fee for making Financial Sheet</t>
    <phoneticPr fontId="2"/>
  </si>
  <si>
    <t xml:space="preserve"> Basic fee for making TaxForm</t>
    <phoneticPr fontId="2"/>
  </si>
  <si>
    <t xml:space="preserve"> Preparation of consumption tax form  (basic type)</t>
    <phoneticPr fontId="2"/>
  </si>
  <si>
    <t xml:space="preserve"> Preparation of consumption tax form  (simple type)</t>
    <phoneticPr fontId="2"/>
  </si>
  <si>
    <t xml:space="preserve"> Need to check many receipts/invoices  (it depends)</t>
    <phoneticPr fontId="2"/>
  </si>
  <si>
    <t xml:space="preserve"> The first year for "housing loan deduction"</t>
    <phoneticPr fontId="2"/>
  </si>
  <si>
    <t xml:space="preserve"> Preparation of foreign tax credit form</t>
    <phoneticPr fontId="2"/>
  </si>
  <si>
    <t xml:space="preserve"> Stock sales statement (domestic)</t>
    <phoneticPr fontId="2"/>
  </si>
  <si>
    <t xml:space="preserve"> Stock sales statement (foreign)</t>
    <phoneticPr fontId="2"/>
  </si>
  <si>
    <t xml:space="preserve"> Real estate sales statement (domestic)</t>
    <phoneticPr fontId="2"/>
  </si>
  <si>
    <t xml:space="preserve"> Real estate sales statement (foreign)</t>
    <phoneticPr fontId="2"/>
  </si>
  <si>
    <t xml:space="preserve"> No need to visit your place</t>
    <phoneticPr fontId="2"/>
  </si>
  <si>
    <t xml:space="preserve"> Other additional fee  ( it depends )</t>
    <phoneticPr fontId="2"/>
  </si>
  <si>
    <t xml:space="preserve"> When using accounting software or excel</t>
    <phoneticPr fontId="2"/>
  </si>
  <si>
    <t xml:space="preserve"> When using E-Tax ID and PW</t>
    <phoneticPr fontId="2"/>
  </si>
  <si>
    <t xml:space="preserve"> Other discount  ( it depends )</t>
    <phoneticPr fontId="2"/>
  </si>
  <si>
    <t>10% tax</t>
    <phoneticPr fontId="2"/>
  </si>
  <si>
    <t xml:space="preserve"> NOTE;</t>
    <phoneticPr fontId="2"/>
  </si>
  <si>
    <r>
      <rPr>
        <sz val="12"/>
        <color theme="1"/>
        <rFont val="Segoe UI Symbol"/>
        <family val="2"/>
      </rPr>
      <t>✓</t>
    </r>
    <r>
      <rPr>
        <sz val="9"/>
        <color theme="1"/>
        <rFont val="Arial"/>
        <family val="2"/>
      </rPr>
      <t>or</t>
    </r>
    <r>
      <rPr>
        <sz val="12"/>
        <color theme="1"/>
        <rFont val="Arial"/>
        <family val="2"/>
      </rPr>
      <t xml:space="preserve"> ×</t>
    </r>
    <phoneticPr fontId="2"/>
  </si>
  <si>
    <t>×</t>
    <phoneticPr fontId="2"/>
  </si>
  <si>
    <r>
      <t xml:space="preserve"> Other discount  ( </t>
    </r>
    <r>
      <rPr>
        <sz val="11"/>
        <color theme="1"/>
        <rFont val="ＭＳ Ｐゴシック"/>
        <family val="2"/>
        <charset val="128"/>
      </rPr>
      <t>日本語レベル</t>
    </r>
    <r>
      <rPr>
        <sz val="11"/>
        <color theme="1"/>
        <rFont val="Arial"/>
        <family val="2"/>
      </rPr>
      <t>N1</t>
    </r>
    <r>
      <rPr>
        <sz val="11"/>
        <color theme="1"/>
        <rFont val="ＭＳ Ｐゴシック"/>
        <family val="2"/>
        <charset val="128"/>
      </rPr>
      <t>程度</t>
    </r>
    <r>
      <rPr>
        <sz val="11"/>
        <color theme="1"/>
        <rFont val="Arial"/>
        <family val="2"/>
      </rPr>
      <t xml:space="preserve"> )</t>
    </r>
    <rPh sb="19" eb="22">
      <t>ニホンゴ</t>
    </rPh>
    <rPh sb="27" eb="29">
      <t>テイド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</si>
</sst>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i"/>
    </font>
    <font>
      <sz val="11"/>
      <color theme="1"/>
      <name val="Ariai"/>
      <family val="2"/>
    </font>
    <font>
      <sz val="11"/>
      <color theme="1"/>
      <name val="Arial"/>
      <family val="3"/>
      <charset val="128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24"/>
      <color theme="1"/>
      <name val="Arial"/>
      <family val="2"/>
    </font>
    <font>
      <b/>
      <sz val="16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  <charset val="128"/>
    </font>
    <font>
      <sz val="11"/>
      <color theme="1"/>
      <name val="Meiryo UI"/>
      <family val="2"/>
      <charset val="128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sz val="11"/>
      <color rgb="FF0070C0"/>
      <name val="Arial"/>
      <family val="2"/>
    </font>
    <font>
      <sz val="14"/>
      <color rgb="FF0070C0"/>
      <name val="Arial"/>
      <family val="2"/>
    </font>
    <font>
      <sz val="11"/>
      <color theme="0" tint="-0.14999847407452621"/>
      <name val="Arial"/>
      <family val="2"/>
    </font>
    <font>
      <sz val="11"/>
      <color theme="0" tint="-0.14999847407452621"/>
      <name val="Segoe UI Symbol"/>
      <family val="2"/>
    </font>
    <font>
      <sz val="11"/>
      <color theme="0" tint="-0.14999847407452621"/>
      <name val="ＭＳ Ｐゴシック"/>
      <family val="2"/>
      <charset val="128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12"/>
      <color theme="1"/>
      <name val="Segoe UI Symbol"/>
      <family val="2"/>
    </font>
    <font>
      <sz val="14"/>
      <color theme="1"/>
      <name val="Arial"/>
      <family val="3"/>
    </font>
    <font>
      <b/>
      <sz val="18"/>
      <color theme="1"/>
      <name val="Arial"/>
      <family val="2"/>
    </font>
    <font>
      <sz val="11"/>
      <color theme="0" tint="-4.9989318521683403E-2"/>
      <name val="Arial"/>
      <family val="2"/>
    </font>
    <font>
      <sz val="22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rgb="FFEBF6F9"/>
        <bgColor indexed="64"/>
      </patternFill>
    </fill>
  </fills>
  <borders count="10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70C0"/>
      </bottom>
      <diagonal/>
    </border>
    <border>
      <left style="thin">
        <color theme="0"/>
      </left>
      <right/>
      <top style="thin">
        <color theme="0"/>
      </top>
      <bottom style="thin">
        <color rgb="FF0070C0"/>
      </bottom>
      <diagonal/>
    </border>
    <border>
      <left/>
      <right/>
      <top style="thin">
        <color theme="0"/>
      </top>
      <bottom style="thin">
        <color rgb="FF0070C0"/>
      </bottom>
      <diagonal/>
    </border>
    <border>
      <left/>
      <right style="thin">
        <color theme="0"/>
      </right>
      <top style="thin">
        <color theme="0"/>
      </top>
      <bottom style="thin">
        <color rgb="FF0070C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38" fontId="4" fillId="0" borderId="0" xfId="1" applyFont="1">
      <alignment vertical="center"/>
    </xf>
    <xf numFmtId="38" fontId="7" fillId="0" borderId="0" xfId="1" applyFont="1">
      <alignment vertical="center"/>
    </xf>
    <xf numFmtId="38" fontId="4" fillId="0" borderId="13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4" fillId="0" borderId="0" xfId="1" applyFont="1" applyBorder="1" applyAlignment="1"/>
    <xf numFmtId="0" fontId="4" fillId="0" borderId="0" xfId="0" applyFont="1" applyAlignment="1"/>
    <xf numFmtId="0" fontId="4" fillId="0" borderId="24" xfId="0" applyFont="1" applyBorder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justify"/>
    </xf>
    <xf numFmtId="49" fontId="4" fillId="0" borderId="0" xfId="0" applyNumberFormat="1" applyFont="1">
      <alignment vertical="center"/>
    </xf>
    <xf numFmtId="0" fontId="11" fillId="0" borderId="0" xfId="0" applyFont="1" applyAlignment="1">
      <alignment shrinkToFit="1"/>
    </xf>
    <xf numFmtId="0" fontId="7" fillId="0" borderId="27" xfId="0" applyFont="1" applyBorder="1" applyAlignment="1">
      <alignment horizontal="center"/>
    </xf>
    <xf numFmtId="0" fontId="7" fillId="0" borderId="0" xfId="0" applyFont="1" applyAlignment="1"/>
    <xf numFmtId="0" fontId="4" fillId="0" borderId="41" xfId="0" applyFont="1" applyBorder="1" applyAlignment="1">
      <alignment horizontal="center" vertical="center"/>
    </xf>
    <xf numFmtId="5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5" fontId="4" fillId="0" borderId="46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5" fontId="4" fillId="0" borderId="49" xfId="0" applyNumberFormat="1" applyFont="1" applyBorder="1" applyAlignment="1">
      <alignment horizontal="right" vertical="center"/>
    </xf>
    <xf numFmtId="5" fontId="4" fillId="0" borderId="37" xfId="0" applyNumberFormat="1" applyFont="1" applyBorder="1" applyAlignment="1">
      <alignment horizontal="right" vertical="center"/>
    </xf>
    <xf numFmtId="5" fontId="4" fillId="0" borderId="51" xfId="0" applyNumberFormat="1" applyFont="1" applyBorder="1" applyAlignment="1">
      <alignment horizontal="right" vertical="center"/>
    </xf>
    <xf numFmtId="38" fontId="4" fillId="0" borderId="56" xfId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38" fontId="4" fillId="0" borderId="60" xfId="1" applyFont="1" applyBorder="1" applyAlignment="1">
      <alignment vertical="center" wrapText="1"/>
    </xf>
    <xf numFmtId="38" fontId="4" fillId="0" borderId="61" xfId="1" applyFont="1" applyBorder="1" applyAlignment="1">
      <alignment vertical="center"/>
    </xf>
    <xf numFmtId="38" fontId="4" fillId="0" borderId="62" xfId="1" applyFont="1" applyBorder="1" applyAlignment="1">
      <alignment vertical="center"/>
    </xf>
    <xf numFmtId="38" fontId="4" fillId="0" borderId="63" xfId="1" applyFont="1" applyBorder="1" applyAlignment="1">
      <alignment vertical="center" wrapText="1"/>
    </xf>
    <xf numFmtId="38" fontId="4" fillId="0" borderId="64" xfId="1" applyFont="1" applyBorder="1" applyAlignment="1">
      <alignment vertical="center"/>
    </xf>
    <xf numFmtId="38" fontId="4" fillId="0" borderId="65" xfId="1" applyFont="1" applyBorder="1" applyAlignment="1">
      <alignment vertical="center"/>
    </xf>
    <xf numFmtId="38" fontId="4" fillId="0" borderId="66" xfId="1" applyFont="1" applyBorder="1" applyAlignment="1">
      <alignment vertical="center" wrapText="1"/>
    </xf>
    <xf numFmtId="38" fontId="4" fillId="0" borderId="67" xfId="1" applyFont="1" applyBorder="1" applyAlignment="1">
      <alignment vertical="center"/>
    </xf>
    <xf numFmtId="38" fontId="4" fillId="0" borderId="68" xfId="1" applyFont="1" applyBorder="1" applyAlignment="1">
      <alignment vertical="center"/>
    </xf>
    <xf numFmtId="38" fontId="21" fillId="0" borderId="72" xfId="1" applyFont="1" applyBorder="1" applyAlignment="1">
      <alignment vertical="center"/>
    </xf>
    <xf numFmtId="38" fontId="23" fillId="0" borderId="0" xfId="1" applyFont="1">
      <alignment vertical="center"/>
    </xf>
    <xf numFmtId="38" fontId="4" fillId="0" borderId="16" xfId="1" applyFont="1" applyBorder="1" applyAlignment="1">
      <alignment horizontal="right" vertical="center"/>
    </xf>
    <xf numFmtId="38" fontId="27" fillId="0" borderId="15" xfId="1" applyFont="1" applyBorder="1">
      <alignment vertical="center"/>
    </xf>
    <xf numFmtId="38" fontId="21" fillId="0" borderId="64" xfId="1" applyFont="1" applyBorder="1" applyAlignment="1">
      <alignment horizontal="right" vertical="center"/>
    </xf>
    <xf numFmtId="38" fontId="4" fillId="2" borderId="19" xfId="1" applyFont="1" applyFill="1" applyBorder="1">
      <alignment vertical="center"/>
    </xf>
    <xf numFmtId="38" fontId="4" fillId="4" borderId="0" xfId="1" applyFont="1" applyFill="1">
      <alignment vertical="center"/>
    </xf>
    <xf numFmtId="38" fontId="10" fillId="4" borderId="0" xfId="1" applyFont="1" applyFill="1">
      <alignment vertical="center"/>
    </xf>
    <xf numFmtId="38" fontId="7" fillId="4" borderId="0" xfId="1" applyFont="1" applyFill="1">
      <alignment vertical="center"/>
    </xf>
    <xf numFmtId="38" fontId="24" fillId="4" borderId="0" xfId="1" applyFont="1" applyFill="1" applyAlignment="1">
      <alignment horizontal="center" vertical="center"/>
    </xf>
    <xf numFmtId="38" fontId="25" fillId="4" borderId="0" xfId="1" applyFont="1" applyFill="1" applyAlignment="1">
      <alignment horizontal="center" vertical="center"/>
    </xf>
    <xf numFmtId="38" fontId="4" fillId="4" borderId="0" xfId="1" applyFont="1" applyFill="1" applyAlignment="1">
      <alignment horizontal="center" vertical="center"/>
    </xf>
    <xf numFmtId="38" fontId="4" fillId="0" borderId="24" xfId="1" applyFont="1" applyBorder="1" applyAlignment="1">
      <alignment vertical="center" shrinkToFit="1"/>
    </xf>
    <xf numFmtId="38" fontId="4" fillId="0" borderId="24" xfId="1" applyFont="1" applyBorder="1" applyAlignment="1">
      <alignment vertical="center"/>
    </xf>
    <xf numFmtId="38" fontId="4" fillId="0" borderId="59" xfId="1" applyFont="1" applyBorder="1" applyAlignment="1">
      <alignment vertical="center"/>
    </xf>
    <xf numFmtId="38" fontId="4" fillId="0" borderId="80" xfId="1" applyFont="1" applyBorder="1" applyAlignment="1">
      <alignment horizontal="right" vertical="center"/>
    </xf>
    <xf numFmtId="38" fontId="27" fillId="0" borderId="15" xfId="1" applyFont="1" applyBorder="1" applyAlignment="1">
      <alignment horizontal="center" vertical="center"/>
    </xf>
    <xf numFmtId="38" fontId="27" fillId="0" borderId="40" xfId="1" applyFont="1" applyBorder="1" applyAlignment="1">
      <alignment horizontal="center" vertical="center"/>
    </xf>
    <xf numFmtId="38" fontId="27" fillId="0" borderId="82" xfId="1" applyFont="1" applyBorder="1" applyAlignment="1">
      <alignment horizontal="center" vertical="center"/>
    </xf>
    <xf numFmtId="38" fontId="11" fillId="3" borderId="84" xfId="1" applyFont="1" applyFill="1" applyBorder="1" applyAlignment="1">
      <alignment vertical="center" shrinkToFit="1"/>
    </xf>
    <xf numFmtId="0" fontId="4" fillId="0" borderId="22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24" xfId="0" applyFont="1" applyBorder="1" applyAlignment="1">
      <alignment horizontal="right"/>
    </xf>
    <xf numFmtId="38" fontId="24" fillId="0" borderId="0" xfId="1" applyFont="1" applyFill="1" applyAlignment="1">
      <alignment horizontal="center" vertical="center"/>
    </xf>
    <xf numFmtId="38" fontId="25" fillId="0" borderId="0" xfId="1" applyFont="1" applyFill="1" applyAlignment="1">
      <alignment horizontal="center" vertical="center"/>
    </xf>
    <xf numFmtId="38" fontId="4" fillId="0" borderId="86" xfId="1" applyFont="1" applyBorder="1" applyAlignment="1">
      <alignment horizontal="right" vertical="center"/>
    </xf>
    <xf numFmtId="38" fontId="12" fillId="0" borderId="13" xfId="1" quotePrefix="1" applyFont="1" applyBorder="1" applyAlignment="1">
      <alignment horizontal="right" vertical="center"/>
    </xf>
    <xf numFmtId="38" fontId="12" fillId="0" borderId="18" xfId="1" quotePrefix="1" applyFont="1" applyBorder="1" applyAlignment="1">
      <alignment horizontal="right" vertical="center"/>
    </xf>
    <xf numFmtId="38" fontId="30" fillId="0" borderId="13" xfId="1" quotePrefix="1" applyFont="1" applyBorder="1" applyAlignment="1">
      <alignment horizontal="right" vertical="center"/>
    </xf>
    <xf numFmtId="38" fontId="4" fillId="0" borderId="60" xfId="1" applyFont="1" applyBorder="1" applyAlignment="1">
      <alignment vertical="center"/>
    </xf>
    <xf numFmtId="38" fontId="4" fillId="0" borderId="63" xfId="1" applyFont="1" applyBorder="1" applyAlignment="1">
      <alignment vertical="center"/>
    </xf>
    <xf numFmtId="38" fontId="4" fillId="0" borderId="90" xfId="1" applyFont="1" applyBorder="1">
      <alignment vertical="center"/>
    </xf>
    <xf numFmtId="38" fontId="4" fillId="0" borderId="91" xfId="1" applyFont="1" applyBorder="1">
      <alignment vertical="center"/>
    </xf>
    <xf numFmtId="38" fontId="4" fillId="0" borderId="66" xfId="1" applyFont="1" applyBorder="1">
      <alignment vertical="center"/>
    </xf>
    <xf numFmtId="38" fontId="4" fillId="0" borderId="67" xfId="1" applyFont="1" applyBorder="1">
      <alignment vertical="center"/>
    </xf>
    <xf numFmtId="38" fontId="4" fillId="0" borderId="68" xfId="1" applyFont="1" applyBorder="1">
      <alignment vertical="center"/>
    </xf>
    <xf numFmtId="38" fontId="4" fillId="5" borderId="0" xfId="1" applyFont="1" applyFill="1">
      <alignment vertical="center"/>
    </xf>
    <xf numFmtId="38" fontId="7" fillId="5" borderId="0" xfId="1" applyFont="1" applyFill="1">
      <alignment vertical="center"/>
    </xf>
    <xf numFmtId="38" fontId="10" fillId="5" borderId="0" xfId="1" applyFont="1" applyFill="1">
      <alignment vertical="center"/>
    </xf>
    <xf numFmtId="38" fontId="24" fillId="5" borderId="0" xfId="1" applyFont="1" applyFill="1" applyAlignment="1">
      <alignment horizontal="center" vertical="center"/>
    </xf>
    <xf numFmtId="38" fontId="25" fillId="5" borderId="0" xfId="1" applyFont="1" applyFill="1" applyAlignment="1">
      <alignment horizontal="center" vertical="center"/>
    </xf>
    <xf numFmtId="38" fontId="23" fillId="0" borderId="0" xfId="1" applyFont="1" applyAlignment="1">
      <alignment vertical="center"/>
    </xf>
    <xf numFmtId="38" fontId="21" fillId="0" borderId="38" xfId="1" applyFont="1" applyBorder="1" applyAlignment="1">
      <alignment horizontal="center" vertical="center"/>
    </xf>
    <xf numFmtId="38" fontId="21" fillId="0" borderId="17" xfId="1" applyFont="1" applyBorder="1" applyAlignment="1">
      <alignment horizontal="center" vertical="center"/>
    </xf>
    <xf numFmtId="38" fontId="21" fillId="0" borderId="15" xfId="1" applyFont="1" applyBorder="1" applyAlignment="1">
      <alignment horizontal="center" vertical="center"/>
    </xf>
    <xf numFmtId="38" fontId="21" fillId="0" borderId="40" xfId="1" applyFont="1" applyBorder="1" applyAlignment="1">
      <alignment horizontal="center" vertical="center"/>
    </xf>
    <xf numFmtId="38" fontId="21" fillId="0" borderId="88" xfId="1" applyFont="1" applyBorder="1" applyAlignment="1">
      <alignment horizontal="center" vertical="center"/>
    </xf>
    <xf numFmtId="38" fontId="21" fillId="0" borderId="85" xfId="1" applyFont="1" applyBorder="1" applyAlignment="1">
      <alignment horizontal="center" vertical="center"/>
    </xf>
    <xf numFmtId="38" fontId="21" fillId="0" borderId="58" xfId="1" applyFont="1" applyBorder="1" applyAlignment="1">
      <alignment horizontal="center" vertical="center"/>
    </xf>
    <xf numFmtId="38" fontId="21" fillId="0" borderId="93" xfId="1" applyFont="1" applyBorder="1" applyAlignment="1">
      <alignment horizontal="center" vertical="center"/>
    </xf>
    <xf numFmtId="38" fontId="32" fillId="0" borderId="0" xfId="1" applyFont="1">
      <alignment vertical="center"/>
    </xf>
    <xf numFmtId="38" fontId="22" fillId="0" borderId="94" xfId="1" applyFont="1" applyBorder="1" applyAlignment="1">
      <alignment horizontal="right" vertical="center"/>
    </xf>
    <xf numFmtId="38" fontId="4" fillId="0" borderId="75" xfId="1" applyFont="1" applyBorder="1" applyAlignment="1"/>
    <xf numFmtId="38" fontId="4" fillId="0" borderId="72" xfId="1" applyFont="1" applyBorder="1" applyAlignment="1"/>
    <xf numFmtId="38" fontId="4" fillId="0" borderId="73" xfId="1" applyFont="1" applyBorder="1" applyAlignment="1"/>
    <xf numFmtId="38" fontId="4" fillId="0" borderId="71" xfId="1" applyFont="1" applyBorder="1" applyAlignment="1"/>
    <xf numFmtId="38" fontId="4" fillId="0" borderId="64" xfId="1" applyFont="1" applyBorder="1" applyAlignment="1"/>
    <xf numFmtId="38" fontId="4" fillId="0" borderId="69" xfId="1" applyFont="1" applyBorder="1" applyAlignment="1"/>
    <xf numFmtId="38" fontId="4" fillId="0" borderId="71" xfId="1" applyFont="1" applyBorder="1">
      <alignment vertical="center"/>
    </xf>
    <xf numFmtId="38" fontId="4" fillId="0" borderId="64" xfId="1" applyFont="1" applyBorder="1">
      <alignment vertical="center"/>
    </xf>
    <xf numFmtId="38" fontId="4" fillId="0" borderId="69" xfId="1" applyFont="1" applyBorder="1">
      <alignment vertical="center"/>
    </xf>
    <xf numFmtId="38" fontId="4" fillId="0" borderId="98" xfId="1" applyFont="1" applyBorder="1">
      <alignment vertical="center"/>
    </xf>
    <xf numFmtId="38" fontId="4" fillId="0" borderId="99" xfId="1" applyFont="1" applyBorder="1" applyAlignment="1">
      <alignment horizontal="center" vertical="center"/>
    </xf>
    <xf numFmtId="38" fontId="4" fillId="0" borderId="100" xfId="1" applyFont="1" applyBorder="1" applyAlignment="1">
      <alignment horizontal="center" vertical="center"/>
    </xf>
    <xf numFmtId="38" fontId="4" fillId="0" borderId="100" xfId="1" applyFont="1" applyBorder="1">
      <alignment vertical="center"/>
    </xf>
    <xf numFmtId="38" fontId="4" fillId="0" borderId="101" xfId="1" applyFont="1" applyBorder="1">
      <alignment vertical="center"/>
    </xf>
    <xf numFmtId="38" fontId="4" fillId="0" borderId="92" xfId="1" applyFont="1" applyBorder="1" applyAlignment="1">
      <alignment horizontal="left" vertical="center" shrinkToFit="1"/>
    </xf>
    <xf numFmtId="38" fontId="4" fillId="0" borderId="89" xfId="1" applyFont="1" applyBorder="1" applyAlignment="1">
      <alignment horizontal="left" vertical="center" shrinkToFit="1"/>
    </xf>
    <xf numFmtId="38" fontId="4" fillId="0" borderId="14" xfId="1" applyFont="1" applyBorder="1" applyAlignment="1">
      <alignment horizontal="right" vertical="center"/>
    </xf>
    <xf numFmtId="38" fontId="4" fillId="0" borderId="89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28" xfId="1" applyFont="1" applyBorder="1" applyAlignment="1">
      <alignment horizontal="left" vertical="center" shrinkToFit="1"/>
    </xf>
    <xf numFmtId="38" fontId="4" fillId="0" borderId="7" xfId="1" applyFont="1" applyBorder="1" applyAlignment="1">
      <alignment horizontal="left" vertical="center" shrinkToFit="1"/>
    </xf>
    <xf numFmtId="38" fontId="4" fillId="0" borderId="8" xfId="1" applyFont="1" applyBorder="1" applyAlignment="1">
      <alignment horizontal="left" vertical="center" shrinkToFit="1"/>
    </xf>
    <xf numFmtId="38" fontId="4" fillId="0" borderId="7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38" fontId="6" fillId="3" borderId="83" xfId="1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center" vertical="center"/>
    </xf>
    <xf numFmtId="38" fontId="4" fillId="0" borderId="55" xfId="1" applyFont="1" applyBorder="1" applyAlignment="1">
      <alignment horizontal="right" vertical="center"/>
    </xf>
    <xf numFmtId="38" fontId="4" fillId="0" borderId="57" xfId="1" applyFont="1" applyBorder="1" applyAlignment="1">
      <alignment horizontal="right" vertical="center"/>
    </xf>
    <xf numFmtId="38" fontId="4" fillId="0" borderId="56" xfId="1" applyFont="1" applyBorder="1" applyAlignment="1">
      <alignment horizontal="right" vertical="center"/>
    </xf>
    <xf numFmtId="38" fontId="28" fillId="0" borderId="64" xfId="1" applyFont="1" applyBorder="1" applyAlignment="1">
      <alignment horizontal="right" vertical="center"/>
    </xf>
    <xf numFmtId="38" fontId="28" fillId="0" borderId="94" xfId="1" applyFont="1" applyBorder="1" applyAlignment="1">
      <alignment horizontal="right" vertical="center"/>
    </xf>
    <xf numFmtId="38" fontId="28" fillId="0" borderId="72" xfId="1" applyFont="1" applyBorder="1" applyAlignment="1">
      <alignment horizontal="right" vertical="center"/>
    </xf>
    <xf numFmtId="38" fontId="6" fillId="3" borderId="3" xfId="1" applyFont="1" applyFill="1" applyBorder="1" applyAlignment="1">
      <alignment horizontal="center" vertical="center"/>
    </xf>
    <xf numFmtId="38" fontId="4" fillId="0" borderId="23" xfId="1" applyFont="1" applyBorder="1" applyAlignment="1">
      <alignment horizontal="left" vertical="center" shrinkToFit="1"/>
    </xf>
    <xf numFmtId="38" fontId="4" fillId="0" borderId="30" xfId="1" applyFont="1" applyBorder="1" applyAlignment="1">
      <alignment horizontal="left" vertical="center" shrinkToFit="1"/>
    </xf>
    <xf numFmtId="38" fontId="4" fillId="0" borderId="35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28" fillId="0" borderId="69" xfId="1" applyFont="1" applyBorder="1" applyAlignment="1">
      <alignment horizontal="right" vertical="center"/>
    </xf>
    <xf numFmtId="38" fontId="28" fillId="0" borderId="70" xfId="1" applyFont="1" applyBorder="1" applyAlignment="1">
      <alignment horizontal="right" vertical="center"/>
    </xf>
    <xf numFmtId="38" fontId="28" fillId="0" borderId="71" xfId="1" applyFont="1" applyBorder="1" applyAlignment="1">
      <alignment horizontal="right" vertical="center"/>
    </xf>
    <xf numFmtId="38" fontId="28" fillId="0" borderId="95" xfId="1" applyFont="1" applyBorder="1" applyAlignment="1">
      <alignment horizontal="right" vertical="center"/>
    </xf>
    <xf numFmtId="38" fontId="28" fillId="0" borderId="96" xfId="1" applyFont="1" applyBorder="1" applyAlignment="1">
      <alignment horizontal="right" vertical="center"/>
    </xf>
    <xf numFmtId="38" fontId="28" fillId="0" borderId="97" xfId="1" applyFont="1" applyBorder="1" applyAlignment="1">
      <alignment horizontal="right" vertical="center"/>
    </xf>
    <xf numFmtId="38" fontId="28" fillId="0" borderId="73" xfId="1" applyFont="1" applyBorder="1" applyAlignment="1">
      <alignment horizontal="right" vertical="center"/>
    </xf>
    <xf numFmtId="38" fontId="28" fillId="0" borderId="74" xfId="1" applyFont="1" applyBorder="1" applyAlignment="1">
      <alignment horizontal="right" vertical="center"/>
    </xf>
    <xf numFmtId="38" fontId="28" fillId="0" borderId="75" xfId="1" applyFont="1" applyBorder="1" applyAlignment="1">
      <alignment horizontal="right" vertical="center"/>
    </xf>
    <xf numFmtId="38" fontId="4" fillId="0" borderId="32" xfId="1" applyFont="1" applyBorder="1" applyAlignment="1">
      <alignment horizontal="left" vertical="center" shrinkToFit="1"/>
    </xf>
    <xf numFmtId="38" fontId="4" fillId="0" borderId="33" xfId="1" applyFont="1" applyBorder="1" applyAlignment="1">
      <alignment horizontal="left" vertical="center" shrinkToFit="1"/>
    </xf>
    <xf numFmtId="38" fontId="4" fillId="0" borderId="35" xfId="1" applyFont="1" applyBorder="1" applyAlignment="1">
      <alignment horizontal="left" vertical="center" shrinkToFit="1"/>
    </xf>
    <xf numFmtId="38" fontId="4" fillId="0" borderId="54" xfId="1" applyFont="1" applyBorder="1" applyAlignment="1">
      <alignment horizontal="left" vertical="center" shrinkToFit="1"/>
    </xf>
    <xf numFmtId="38" fontId="4" fillId="0" borderId="24" xfId="1" applyFont="1" applyBorder="1" applyAlignment="1">
      <alignment horizontal="left" vertical="center" shrinkToFit="1"/>
    </xf>
    <xf numFmtId="38" fontId="4" fillId="0" borderId="55" xfId="1" applyFont="1" applyBorder="1" applyAlignment="1">
      <alignment horizontal="left" vertical="center" shrinkToFit="1"/>
    </xf>
    <xf numFmtId="38" fontId="4" fillId="0" borderId="24" xfId="1" applyFont="1" applyBorder="1" applyAlignment="1">
      <alignment horizontal="right" vertical="center"/>
    </xf>
    <xf numFmtId="38" fontId="4" fillId="0" borderId="77" xfId="1" applyFont="1" applyBorder="1" applyAlignment="1">
      <alignment horizontal="left" vertical="center" shrinkToFit="1"/>
    </xf>
    <xf numFmtId="38" fontId="4" fillId="0" borderId="78" xfId="1" applyFont="1" applyBorder="1" applyAlignment="1">
      <alignment horizontal="left" vertical="center" shrinkToFit="1"/>
    </xf>
    <xf numFmtId="38" fontId="4" fillId="0" borderId="79" xfId="1" applyFont="1" applyBorder="1" applyAlignment="1">
      <alignment horizontal="left" vertical="center" shrinkToFit="1"/>
    </xf>
    <xf numFmtId="38" fontId="11" fillId="0" borderId="78" xfId="1" applyFont="1" applyBorder="1" applyAlignment="1">
      <alignment horizontal="right" vertical="center"/>
    </xf>
    <xf numFmtId="38" fontId="11" fillId="0" borderId="81" xfId="1" applyFont="1" applyBorder="1" applyAlignment="1">
      <alignment horizontal="right" vertical="center"/>
    </xf>
    <xf numFmtId="38" fontId="4" fillId="3" borderId="20" xfId="1" applyFont="1" applyFill="1" applyBorder="1" applyAlignment="1">
      <alignment horizontal="center" vertical="center" shrinkToFit="1"/>
    </xf>
    <xf numFmtId="38" fontId="4" fillId="3" borderId="9" xfId="1" applyFont="1" applyFill="1" applyBorder="1" applyAlignment="1">
      <alignment horizontal="center" vertical="center" shrinkToFit="1"/>
    </xf>
    <xf numFmtId="38" fontId="4" fillId="3" borderId="21" xfId="1" applyFont="1" applyFill="1" applyBorder="1" applyAlignment="1">
      <alignment horizontal="center" vertical="center" shrinkToFit="1"/>
    </xf>
    <xf numFmtId="38" fontId="11" fillId="0" borderId="7" xfId="1" applyFont="1" applyBorder="1" applyAlignment="1">
      <alignment horizontal="right" vertical="center"/>
    </xf>
    <xf numFmtId="38" fontId="11" fillId="0" borderId="36" xfId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38" fontId="11" fillId="0" borderId="30" xfId="1" applyFont="1" applyBorder="1" applyAlignment="1">
      <alignment horizontal="right" vertical="center"/>
    </xf>
    <xf numFmtId="38" fontId="11" fillId="0" borderId="18" xfId="1" applyFont="1" applyBorder="1" applyAlignment="1">
      <alignment horizontal="right" vertical="center"/>
    </xf>
    <xf numFmtId="38" fontId="6" fillId="2" borderId="3" xfId="1" applyFont="1" applyFill="1" applyBorder="1" applyAlignment="1">
      <alignment horizontal="left" vertical="center" shrinkToFit="1"/>
    </xf>
    <xf numFmtId="38" fontId="6" fillId="2" borderId="1" xfId="1" applyFont="1" applyFill="1" applyBorder="1" applyAlignment="1">
      <alignment horizontal="left" vertical="center" shrinkToFit="1"/>
    </xf>
    <xf numFmtId="38" fontId="6" fillId="2" borderId="4" xfId="1" applyFont="1" applyFill="1" applyBorder="1" applyAlignment="1">
      <alignment horizontal="left" vertical="center" shrinkToFit="1"/>
    </xf>
    <xf numFmtId="38" fontId="13" fillId="2" borderId="3" xfId="1" applyFont="1" applyFill="1" applyBorder="1" applyAlignment="1">
      <alignment horizontal="right" vertical="center"/>
    </xf>
    <xf numFmtId="38" fontId="13" fillId="2" borderId="1" xfId="1" applyFont="1" applyFill="1" applyBorder="1" applyAlignment="1">
      <alignment horizontal="right" vertical="center"/>
    </xf>
    <xf numFmtId="38" fontId="11" fillId="0" borderId="33" xfId="1" applyFont="1" applyBorder="1" applyAlignment="1">
      <alignment horizontal="right" vertical="center"/>
    </xf>
    <xf numFmtId="38" fontId="11" fillId="0" borderId="76" xfId="1" applyFont="1" applyBorder="1" applyAlignment="1">
      <alignment horizontal="right" vertical="center"/>
    </xf>
    <xf numFmtId="38" fontId="8" fillId="0" borderId="23" xfId="1" applyFont="1" applyBorder="1" applyAlignment="1">
      <alignment horizontal="left" vertical="center" shrinkToFit="1"/>
    </xf>
    <xf numFmtId="38" fontId="9" fillId="0" borderId="30" xfId="1" applyFont="1" applyBorder="1" applyAlignment="1">
      <alignment horizontal="left" vertical="center" shrinkToFit="1"/>
    </xf>
    <xf numFmtId="38" fontId="4" fillId="0" borderId="12" xfId="1" applyFont="1" applyBorder="1" applyAlignment="1">
      <alignment horizontal="left" vertical="center" shrinkToFit="1"/>
    </xf>
    <xf numFmtId="38" fontId="4" fillId="0" borderId="29" xfId="1" applyFont="1" applyBorder="1" applyAlignment="1">
      <alignment horizontal="left" vertical="center" shrinkToFit="1"/>
    </xf>
    <xf numFmtId="38" fontId="4" fillId="0" borderId="31" xfId="1" applyFont="1" applyBorder="1" applyAlignment="1">
      <alignment horizontal="left" vertical="center" shrinkToFit="1"/>
    </xf>
    <xf numFmtId="38" fontId="4" fillId="0" borderId="87" xfId="1" applyFont="1" applyBorder="1" applyAlignment="1">
      <alignment horizontal="right" vertical="center"/>
    </xf>
    <xf numFmtId="38" fontId="4" fillId="0" borderId="42" xfId="1" applyFont="1" applyBorder="1" applyAlignment="1">
      <alignment horizontal="right" vertical="center"/>
    </xf>
    <xf numFmtId="38" fontId="4" fillId="0" borderId="86" xfId="1" applyFont="1" applyBorder="1" applyAlignment="1">
      <alignment horizontal="right" vertical="center"/>
    </xf>
    <xf numFmtId="38" fontId="4" fillId="0" borderId="25" xfId="1" applyFont="1" applyBorder="1" applyAlignment="1">
      <alignment horizontal="left" vertical="center" shrinkToFit="1"/>
    </xf>
    <xf numFmtId="38" fontId="4" fillId="0" borderId="26" xfId="1" applyFont="1" applyBorder="1" applyAlignment="1">
      <alignment horizontal="left" vertical="center" shrinkToFit="1"/>
    </xf>
    <xf numFmtId="38" fontId="4" fillId="0" borderId="31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25" xfId="1" applyFont="1" applyBorder="1" applyAlignment="1">
      <alignment horizontal="left" vertical="center"/>
    </xf>
    <xf numFmtId="38" fontId="4" fillId="0" borderId="26" xfId="1" applyFont="1" applyBorder="1" applyAlignment="1">
      <alignment horizontal="left" vertical="center"/>
    </xf>
    <xf numFmtId="38" fontId="5" fillId="0" borderId="0" xfId="1" applyFont="1" applyAlignment="1">
      <alignment horizontal="left"/>
    </xf>
    <xf numFmtId="38" fontId="4" fillId="0" borderId="0" xfId="1" applyFont="1" applyAlignment="1">
      <alignment horizontal="left"/>
    </xf>
    <xf numFmtId="38" fontId="31" fillId="0" borderId="0" xfId="1" applyFont="1" applyBorder="1" applyAlignment="1">
      <alignment horizontal="right"/>
    </xf>
    <xf numFmtId="38" fontId="31" fillId="0" borderId="11" xfId="1" applyFont="1" applyBorder="1" applyAlignment="1">
      <alignment horizontal="right"/>
    </xf>
    <xf numFmtId="38" fontId="14" fillId="0" borderId="5" xfId="1" applyFont="1" applyBorder="1" applyAlignment="1">
      <alignment horizontal="right"/>
    </xf>
    <xf numFmtId="38" fontId="14" fillId="0" borderId="2" xfId="1" applyFont="1" applyBorder="1" applyAlignment="1">
      <alignment horizontal="right"/>
    </xf>
    <xf numFmtId="38" fontId="14" fillId="0" borderId="6" xfId="1" applyFont="1" applyBorder="1" applyAlignment="1">
      <alignment horizontal="right"/>
    </xf>
    <xf numFmtId="38" fontId="14" fillId="0" borderId="20" xfId="1" applyFont="1" applyBorder="1" applyAlignment="1">
      <alignment horizontal="right"/>
    </xf>
    <xf numFmtId="38" fontId="14" fillId="0" borderId="9" xfId="1" applyFont="1" applyBorder="1" applyAlignment="1">
      <alignment horizontal="right"/>
    </xf>
    <xf numFmtId="38" fontId="14" fillId="0" borderId="21" xfId="1" applyFont="1" applyBorder="1" applyAlignment="1">
      <alignment horizontal="right"/>
    </xf>
    <xf numFmtId="38" fontId="15" fillId="0" borderId="0" xfId="1" applyFont="1" applyAlignment="1">
      <alignment horizontal="left"/>
    </xf>
    <xf numFmtId="38" fontId="12" fillId="0" borderId="0" xfId="1" applyFont="1" applyBorder="1" applyAlignment="1">
      <alignment horizontal="right"/>
    </xf>
    <xf numFmtId="38" fontId="12" fillId="0" borderId="11" xfId="1" applyFont="1" applyBorder="1" applyAlignment="1">
      <alignment horizontal="right"/>
    </xf>
    <xf numFmtId="38" fontId="34" fillId="0" borderId="5" xfId="1" applyFont="1" applyBorder="1" applyAlignment="1">
      <alignment horizontal="right"/>
    </xf>
    <xf numFmtId="38" fontId="34" fillId="0" borderId="2" xfId="1" applyFont="1" applyBorder="1" applyAlignment="1">
      <alignment horizontal="right"/>
    </xf>
    <xf numFmtId="38" fontId="34" fillId="0" borderId="6" xfId="1" applyFont="1" applyBorder="1" applyAlignment="1">
      <alignment horizontal="right"/>
    </xf>
    <xf numFmtId="38" fontId="34" fillId="0" borderId="20" xfId="1" applyFont="1" applyBorder="1" applyAlignment="1">
      <alignment horizontal="right"/>
    </xf>
    <xf numFmtId="38" fontId="34" fillId="0" borderId="9" xfId="1" applyFont="1" applyBorder="1" applyAlignment="1">
      <alignment horizontal="right"/>
    </xf>
    <xf numFmtId="38" fontId="34" fillId="0" borderId="21" xfId="1" applyFont="1" applyBorder="1" applyAlignment="1">
      <alignment horizontal="right"/>
    </xf>
    <xf numFmtId="38" fontId="33" fillId="0" borderId="5" xfId="1" applyFont="1" applyBorder="1" applyAlignment="1">
      <alignment horizontal="right"/>
    </xf>
    <xf numFmtId="38" fontId="33" fillId="0" borderId="2" xfId="1" applyFont="1" applyBorder="1" applyAlignment="1">
      <alignment horizontal="right"/>
    </xf>
    <xf numFmtId="38" fontId="33" fillId="0" borderId="6" xfId="1" applyFont="1" applyBorder="1" applyAlignment="1">
      <alignment horizontal="right"/>
    </xf>
    <xf numFmtId="38" fontId="33" fillId="0" borderId="20" xfId="1" applyFont="1" applyBorder="1" applyAlignment="1">
      <alignment horizontal="right"/>
    </xf>
    <xf numFmtId="38" fontId="33" fillId="0" borderId="9" xfId="1" applyFont="1" applyBorder="1" applyAlignment="1">
      <alignment horizontal="right"/>
    </xf>
    <xf numFmtId="38" fontId="33" fillId="0" borderId="21" xfId="1" applyFont="1" applyBorder="1" applyAlignment="1">
      <alignment horizontal="right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2" fillId="0" borderId="2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7" fillId="0" borderId="52" xfId="0" applyFont="1" applyBorder="1" applyAlignment="1">
      <alignment horizontal="right" vertical="center" wrapText="1"/>
    </xf>
    <xf numFmtId="0" fontId="7" fillId="0" borderId="53" xfId="0" applyFont="1" applyBorder="1" applyAlignment="1">
      <alignment horizontal="right" vertical="center"/>
    </xf>
    <xf numFmtId="0" fontId="4" fillId="0" borderId="42" xfId="0" applyFont="1" applyBorder="1" applyAlignment="1">
      <alignment horizontal="left" vertical="center"/>
    </xf>
    <xf numFmtId="0" fontId="19" fillId="0" borderId="45" xfId="0" applyFont="1" applyBorder="1" applyAlignment="1">
      <alignment horizontal="center"/>
    </xf>
    <xf numFmtId="5" fontId="7" fillId="0" borderId="52" xfId="0" applyNumberFormat="1" applyFont="1" applyBorder="1" applyAlignment="1">
      <alignment horizontal="right" vertical="center"/>
    </xf>
    <xf numFmtId="5" fontId="7" fillId="0" borderId="53" xfId="0" applyNumberFormat="1" applyFont="1" applyBorder="1" applyAlignment="1">
      <alignment horizontal="right" vertical="center"/>
    </xf>
    <xf numFmtId="0" fontId="19" fillId="0" borderId="48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indent="2"/>
    </xf>
    <xf numFmtId="0" fontId="20" fillId="0" borderId="2" xfId="0" applyFont="1" applyBorder="1" applyAlignment="1">
      <alignment horizontal="left" vertical="center" indent="2"/>
    </xf>
    <xf numFmtId="0" fontId="20" fillId="0" borderId="6" xfId="0" applyFont="1" applyBorder="1" applyAlignment="1">
      <alignment horizontal="left" vertical="center" indent="2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38" fontId="4" fillId="3" borderId="10" xfId="1" applyFont="1" applyFill="1" applyBorder="1" applyAlignment="1">
      <alignment vertical="top" shrinkToFit="1"/>
    </xf>
    <xf numFmtId="38" fontId="4" fillId="3" borderId="0" xfId="1" applyFont="1" applyFill="1" applyBorder="1" applyAlignment="1">
      <alignment vertical="top" shrinkToFit="1"/>
    </xf>
    <xf numFmtId="38" fontId="4" fillId="3" borderId="11" xfId="1" applyFont="1" applyFill="1" applyBorder="1" applyAlignment="1">
      <alignment vertical="top" shrinkToFit="1"/>
    </xf>
    <xf numFmtId="38" fontId="4" fillId="3" borderId="20" xfId="1" applyFont="1" applyFill="1" applyBorder="1" applyAlignment="1">
      <alignment vertical="top" shrinkToFit="1"/>
    </xf>
    <xf numFmtId="38" fontId="4" fillId="3" borderId="9" xfId="1" applyFont="1" applyFill="1" applyBorder="1" applyAlignment="1">
      <alignment vertical="top" shrinkToFit="1"/>
    </xf>
    <xf numFmtId="38" fontId="4" fillId="3" borderId="21" xfId="1" applyFont="1" applyFill="1" applyBorder="1" applyAlignment="1">
      <alignment vertical="top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BF6F9"/>
      <color rgb="FFFFFF9F"/>
      <color rgb="FFFEF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295275</xdr:colOff>
      <xdr:row>2</xdr:row>
      <xdr:rowOff>152400</xdr:rowOff>
    </xdr:from>
    <xdr:to>
      <xdr:col>20</xdr:col>
      <xdr:colOff>95250</xdr:colOff>
      <xdr:row>5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772150" y="1257300"/>
          <a:ext cx="771525" cy="771525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38"/>
  <sheetViews>
    <sheetView tabSelected="1" workbookViewId="0">
      <selection activeCell="B12" sqref="B12"/>
    </sheetView>
  </sheetViews>
  <sheetFormatPr defaultColWidth="3.375" defaultRowHeight="16.5" customHeight="1"/>
  <cols>
    <col min="1" max="1" width="1.125" style="1" customWidth="1"/>
    <col min="2" max="15" width="3.375" style="1"/>
    <col min="16" max="16" width="2.5" style="1" customWidth="1"/>
    <col min="17" max="17" width="4.875" style="1" customWidth="1"/>
    <col min="18" max="18" width="3.375" style="1"/>
    <col min="19" max="19" width="4.75" style="1" customWidth="1"/>
    <col min="20" max="31" width="3.375" style="1"/>
    <col min="32" max="32" width="2.5" style="1" customWidth="1"/>
    <col min="33" max="34" width="3.375" style="1"/>
    <col min="35" max="35" width="4.625" style="1" customWidth="1"/>
    <col min="36" max="42" width="3.375" style="1"/>
    <col min="43" max="43" width="8.875" style="1" bestFit="1" customWidth="1"/>
    <col min="44" max="44" width="8.875" style="1" customWidth="1"/>
    <col min="45" max="16384" width="3.375" style="1"/>
  </cols>
  <sheetData>
    <row r="1" spans="1:44" ht="9.75" customHeight="1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1:44" ht="30.75" customHeight="1" thickBot="1">
      <c r="A2" s="45"/>
      <c r="B2" s="162" t="s">
        <v>38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5">
        <v>50000</v>
      </c>
      <c r="P2" s="166"/>
      <c r="Q2" s="166"/>
      <c r="R2" s="166"/>
      <c r="S2" s="44" t="s">
        <v>1</v>
      </c>
      <c r="T2" s="46" t="s">
        <v>14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4" ht="12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</row>
    <row r="4" spans="1:44" s="2" customFormat="1" ht="24" customHeight="1" thickBot="1">
      <c r="A4" s="47"/>
      <c r="B4" s="127" t="s">
        <v>24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58" t="s">
        <v>56</v>
      </c>
      <c r="T4" s="118" t="s">
        <v>25</v>
      </c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58" t="s">
        <v>56</v>
      </c>
      <c r="AJ4" s="118"/>
      <c r="AK4" s="119"/>
      <c r="AL4" s="119"/>
      <c r="AM4" s="119"/>
      <c r="AN4" s="119"/>
      <c r="AO4" s="120"/>
      <c r="AP4" s="47"/>
    </row>
    <row r="5" spans="1:44" ht="21.75" customHeight="1">
      <c r="A5" s="45"/>
      <c r="B5" s="171" t="s">
        <v>18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  <c r="O5" s="4" t="s">
        <v>0</v>
      </c>
      <c r="P5" s="159">
        <v>5000</v>
      </c>
      <c r="Q5" s="160"/>
      <c r="R5" s="161"/>
      <c r="S5" s="55"/>
      <c r="T5" s="128" t="s">
        <v>27</v>
      </c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65" t="s">
        <v>13</v>
      </c>
      <c r="AF5" s="159">
        <v>10000</v>
      </c>
      <c r="AG5" s="160"/>
      <c r="AH5" s="161"/>
      <c r="AI5" s="42"/>
      <c r="AJ5" s="30"/>
      <c r="AK5" s="31"/>
      <c r="AL5" s="31"/>
      <c r="AM5" s="31"/>
      <c r="AN5" s="31"/>
      <c r="AO5" s="32"/>
      <c r="AP5" s="45"/>
      <c r="AQ5" s="40" t="str">
        <f>IF(S5="","",IF(S5="✓",P5,0))</f>
        <v/>
      </c>
      <c r="AR5" s="40" t="str">
        <f>IF(AI5="","",IF(AI5="✓",AF5,0))</f>
        <v/>
      </c>
    </row>
    <row r="6" spans="1:44" ht="21.75" customHeight="1">
      <c r="A6" s="45"/>
      <c r="B6" s="113" t="s">
        <v>19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  <c r="O6" s="4" t="s">
        <v>0</v>
      </c>
      <c r="P6" s="157">
        <v>10000</v>
      </c>
      <c r="Q6" s="157"/>
      <c r="R6" s="158"/>
      <c r="S6" s="55"/>
      <c r="T6" s="128" t="s">
        <v>28</v>
      </c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66" t="s">
        <v>13</v>
      </c>
      <c r="AF6" s="159">
        <v>5000</v>
      </c>
      <c r="AG6" s="160"/>
      <c r="AH6" s="161"/>
      <c r="AI6" s="42"/>
      <c r="AJ6" s="33"/>
      <c r="AK6" s="43" t="s">
        <v>16</v>
      </c>
      <c r="AL6" s="133">
        <f>+AQ11</f>
        <v>0</v>
      </c>
      <c r="AM6" s="134"/>
      <c r="AN6" s="135"/>
      <c r="AO6" s="35"/>
      <c r="AP6" s="45"/>
      <c r="AQ6" s="40" t="str">
        <f>IF(S6="","",IF(S6="✓",P6,0))</f>
        <v/>
      </c>
      <c r="AR6" s="40" t="str">
        <f t="shared" ref="AR6:AR9" si="0">IF(AI6="","",IF(AI6="✓",AF6,0))</f>
        <v/>
      </c>
    </row>
    <row r="7" spans="1:44" ht="21.75" customHeight="1">
      <c r="A7" s="45"/>
      <c r="B7" s="113" t="s">
        <v>20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  <c r="O7" s="4" t="s">
        <v>0</v>
      </c>
      <c r="P7" s="157">
        <v>5000</v>
      </c>
      <c r="Q7" s="157"/>
      <c r="R7" s="158"/>
      <c r="S7" s="55"/>
      <c r="T7" s="128" t="s">
        <v>29</v>
      </c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66" t="s">
        <v>13</v>
      </c>
      <c r="AF7" s="159">
        <v>5000</v>
      </c>
      <c r="AG7" s="160"/>
      <c r="AH7" s="161"/>
      <c r="AI7" s="42"/>
      <c r="AJ7" s="33"/>
      <c r="AK7" s="90" t="s">
        <v>17</v>
      </c>
      <c r="AL7" s="136">
        <f>+AR11</f>
        <v>0</v>
      </c>
      <c r="AM7" s="137"/>
      <c r="AN7" s="138"/>
      <c r="AO7" s="35"/>
      <c r="AP7" s="45"/>
      <c r="AQ7" s="40" t="str">
        <f>IF(S7="","",IF(S7="✓",P7,0))</f>
        <v/>
      </c>
      <c r="AR7" s="40" t="str">
        <f t="shared" si="0"/>
        <v/>
      </c>
    </row>
    <row r="8" spans="1:44" ht="21.75" customHeight="1">
      <c r="A8" s="45"/>
      <c r="B8" s="142" t="s">
        <v>26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4"/>
      <c r="O8" s="5" t="s">
        <v>0</v>
      </c>
      <c r="P8" s="167">
        <v>5000</v>
      </c>
      <c r="Q8" s="167"/>
      <c r="R8" s="168"/>
      <c r="S8" s="56"/>
      <c r="T8" s="169" t="s">
        <v>31</v>
      </c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66" t="s">
        <v>13</v>
      </c>
      <c r="AF8" s="159">
        <v>10000</v>
      </c>
      <c r="AG8" s="160"/>
      <c r="AH8" s="161"/>
      <c r="AI8" s="42"/>
      <c r="AJ8" s="33"/>
      <c r="AK8" s="39"/>
      <c r="AL8" s="139">
        <f>+AL6-AL7</f>
        <v>0</v>
      </c>
      <c r="AM8" s="140"/>
      <c r="AN8" s="141"/>
      <c r="AO8" s="35"/>
      <c r="AP8" s="45"/>
      <c r="AQ8" s="40" t="str">
        <f>IF(S8="","",IF(S8="✓",P8*Q9,0))</f>
        <v/>
      </c>
      <c r="AR8" s="40" t="str">
        <f t="shared" si="0"/>
        <v/>
      </c>
    </row>
    <row r="9" spans="1:44" ht="21.75" customHeight="1">
      <c r="A9" s="45"/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7"/>
      <c r="O9" s="123" t="s">
        <v>22</v>
      </c>
      <c r="P9" s="148"/>
      <c r="Q9" s="51"/>
      <c r="R9" s="52" t="s">
        <v>23</v>
      </c>
      <c r="S9" s="53"/>
      <c r="T9" s="113" t="s">
        <v>37</v>
      </c>
      <c r="U9" s="114"/>
      <c r="V9" s="114"/>
      <c r="W9" s="114"/>
      <c r="X9" s="114"/>
      <c r="Y9" s="114"/>
      <c r="Z9" s="114"/>
      <c r="AA9" s="114"/>
      <c r="AB9" s="114"/>
      <c r="AC9" s="114"/>
      <c r="AD9" s="115"/>
      <c r="AE9" s="66" t="s">
        <v>13</v>
      </c>
      <c r="AF9" s="110">
        <v>0</v>
      </c>
      <c r="AG9" s="111"/>
      <c r="AH9" s="112"/>
      <c r="AI9" s="42"/>
      <c r="AJ9" s="33"/>
      <c r="AK9" s="39"/>
      <c r="AL9" s="139"/>
      <c r="AM9" s="140"/>
      <c r="AN9" s="141"/>
      <c r="AO9" s="35"/>
      <c r="AP9" s="45"/>
      <c r="AQ9" s="40"/>
      <c r="AR9" s="40" t="str">
        <f t="shared" si="0"/>
        <v/>
      </c>
    </row>
    <row r="10" spans="1:44" ht="21.75" customHeight="1" thickBot="1">
      <c r="A10" s="45"/>
      <c r="B10" s="149" t="s">
        <v>21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1"/>
      <c r="O10" s="54" t="s">
        <v>0</v>
      </c>
      <c r="P10" s="152">
        <v>0</v>
      </c>
      <c r="Q10" s="152"/>
      <c r="R10" s="153"/>
      <c r="S10" s="57"/>
      <c r="T10" s="154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36"/>
      <c r="AK10" s="37"/>
      <c r="AL10" s="37"/>
      <c r="AM10" s="37"/>
      <c r="AN10" s="37"/>
      <c r="AO10" s="38"/>
      <c r="AP10" s="45"/>
      <c r="AQ10" s="40" t="str">
        <f>IF(S10="","",IF(S10="✓",P10,0))</f>
        <v/>
      </c>
      <c r="AR10" s="40"/>
    </row>
    <row r="11" spans="1:44" ht="24" customHeight="1">
      <c r="A11" s="45"/>
      <c r="B11" s="48" t="s">
        <v>15</v>
      </c>
      <c r="C11" s="49" t="s">
        <v>57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45"/>
      <c r="P11" s="50"/>
      <c r="Q11" s="50"/>
      <c r="R11" s="50"/>
      <c r="S11" s="45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45"/>
      <c r="AF11" s="50"/>
      <c r="AG11" s="50"/>
      <c r="AH11" s="50"/>
      <c r="AI11" s="45"/>
      <c r="AJ11" s="45"/>
      <c r="AK11" s="45"/>
      <c r="AL11" s="45"/>
      <c r="AM11" s="45"/>
      <c r="AN11" s="45"/>
      <c r="AO11" s="45"/>
      <c r="AP11" s="45"/>
      <c r="AQ11" s="40">
        <f>SUM(AQ5:AQ10)</f>
        <v>0</v>
      </c>
      <c r="AR11" s="40">
        <f>SUM(AR5:AR10)</f>
        <v>0</v>
      </c>
    </row>
    <row r="12" spans="1:44" ht="27" customHeight="1">
      <c r="B12" s="10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  <c r="P12" s="102"/>
      <c r="Q12" s="102"/>
      <c r="R12" s="102"/>
      <c r="S12" s="103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3"/>
      <c r="AF12" s="102"/>
      <c r="AG12" s="102"/>
      <c r="AH12" s="102"/>
      <c r="AI12" s="103"/>
      <c r="AJ12" s="103"/>
      <c r="AK12" s="103"/>
      <c r="AL12" s="103"/>
      <c r="AM12" s="103"/>
      <c r="AN12" s="103"/>
      <c r="AO12" s="103"/>
      <c r="AP12" s="104"/>
    </row>
    <row r="13" spans="1:44" ht="8.25" customHeight="1" thickBot="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</row>
    <row r="14" spans="1:44" ht="27.75" customHeight="1" thickBot="1">
      <c r="A14" s="75"/>
      <c r="B14" s="162" t="s">
        <v>39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  <c r="O14" s="165">
        <v>60000</v>
      </c>
      <c r="P14" s="166"/>
      <c r="Q14" s="166"/>
      <c r="R14" s="166"/>
      <c r="S14" s="44" t="s">
        <v>1</v>
      </c>
      <c r="T14" s="77" t="s">
        <v>14</v>
      </c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</row>
    <row r="15" spans="1:44" ht="12" customHeight="1" thickBo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</row>
    <row r="16" spans="1:44" s="2" customFormat="1" ht="24.75" customHeight="1" thickBot="1">
      <c r="A16" s="76"/>
      <c r="B16" s="127" t="s">
        <v>24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58" t="s">
        <v>56</v>
      </c>
      <c r="T16" s="118" t="s">
        <v>25</v>
      </c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58" t="s">
        <v>56</v>
      </c>
      <c r="AJ16" s="118"/>
      <c r="AK16" s="119"/>
      <c r="AL16" s="119"/>
      <c r="AM16" s="119"/>
      <c r="AN16" s="119"/>
      <c r="AO16" s="120"/>
      <c r="AP16" s="76"/>
    </row>
    <row r="17" spans="1:47" ht="23.25" customHeight="1">
      <c r="A17" s="75"/>
      <c r="B17" s="177" t="s">
        <v>40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3" t="s">
        <v>0</v>
      </c>
      <c r="P17" s="179">
        <v>20000</v>
      </c>
      <c r="Q17" s="180"/>
      <c r="R17" s="181"/>
      <c r="S17" s="81"/>
      <c r="T17" s="182" t="s">
        <v>49</v>
      </c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67" t="s">
        <v>13</v>
      </c>
      <c r="AF17" s="179">
        <v>5000</v>
      </c>
      <c r="AG17" s="180"/>
      <c r="AH17" s="181"/>
      <c r="AI17" s="81"/>
      <c r="AJ17" s="68"/>
      <c r="AK17" s="31"/>
      <c r="AL17" s="31"/>
      <c r="AM17" s="31"/>
      <c r="AN17" s="31"/>
      <c r="AO17" s="32"/>
      <c r="AP17" s="75"/>
      <c r="AQ17" s="40" t="str">
        <f>IF(S17="","",IF(S17="✓",P17,0))</f>
        <v/>
      </c>
      <c r="AR17" s="40" t="str">
        <f>IF(AI17="","",IF(AI17="✓",AF17,0))</f>
        <v/>
      </c>
    </row>
    <row r="18" spans="1:47" ht="23.25" customHeight="1">
      <c r="A18" s="75"/>
      <c r="B18" s="128" t="s">
        <v>41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4" t="s">
        <v>0</v>
      </c>
      <c r="P18" s="110">
        <v>5000</v>
      </c>
      <c r="Q18" s="111"/>
      <c r="R18" s="112"/>
      <c r="S18" s="82"/>
      <c r="T18" s="128" t="s">
        <v>51</v>
      </c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66" t="s">
        <v>13</v>
      </c>
      <c r="AF18" s="110">
        <v>5000</v>
      </c>
      <c r="AG18" s="111"/>
      <c r="AH18" s="112"/>
      <c r="AI18" s="82"/>
      <c r="AJ18" s="69"/>
      <c r="AK18" s="34"/>
      <c r="AL18" s="34"/>
      <c r="AM18" s="34"/>
      <c r="AN18" s="34"/>
      <c r="AO18" s="35"/>
      <c r="AP18" s="75"/>
      <c r="AQ18" s="40" t="str">
        <f t="shared" ref="AQ18:AQ28" si="1">IF(S18="","",IF(S18="✓",P18,0))</f>
        <v/>
      </c>
      <c r="AR18" s="40" t="str">
        <f t="shared" ref="AR18:AR28" si="2">IF(AI18="","",IF(AI18="✓",AF18,0))</f>
        <v/>
      </c>
    </row>
    <row r="19" spans="1:47" ht="23.25" customHeight="1">
      <c r="A19" s="75"/>
      <c r="B19" s="128" t="s">
        <v>42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4" t="s">
        <v>0</v>
      </c>
      <c r="P19" s="130">
        <v>0</v>
      </c>
      <c r="Q19" s="131"/>
      <c r="R19" s="132"/>
      <c r="S19" s="84"/>
      <c r="T19" s="128" t="s">
        <v>52</v>
      </c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66" t="s">
        <v>13</v>
      </c>
      <c r="AF19" s="110">
        <v>5000</v>
      </c>
      <c r="AG19" s="111"/>
      <c r="AH19" s="112"/>
      <c r="AI19" s="83"/>
      <c r="AJ19" s="69"/>
      <c r="AK19" s="43" t="s">
        <v>16</v>
      </c>
      <c r="AL19" s="124">
        <f>+AQ29</f>
        <v>0</v>
      </c>
      <c r="AM19" s="124"/>
      <c r="AN19" s="124"/>
      <c r="AO19" s="35"/>
      <c r="AP19" s="75"/>
      <c r="AQ19" s="40" t="str">
        <f t="shared" si="1"/>
        <v/>
      </c>
      <c r="AR19" s="80" t="str">
        <f t="shared" si="2"/>
        <v/>
      </c>
      <c r="AS19" s="29"/>
      <c r="AT19" s="29"/>
      <c r="AU19" s="29"/>
    </row>
    <row r="20" spans="1:47" ht="23.25" customHeight="1">
      <c r="A20" s="75"/>
      <c r="B20" s="128" t="s">
        <v>43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4" t="s">
        <v>0</v>
      </c>
      <c r="P20" s="110">
        <v>15000</v>
      </c>
      <c r="Q20" s="111"/>
      <c r="R20" s="112"/>
      <c r="S20" s="82"/>
      <c r="T20" s="128" t="s">
        <v>30</v>
      </c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66" t="s">
        <v>13</v>
      </c>
      <c r="AF20" s="110">
        <v>10000</v>
      </c>
      <c r="AG20" s="111"/>
      <c r="AH20" s="112"/>
      <c r="AI20" s="83"/>
      <c r="AJ20" s="69"/>
      <c r="AK20" s="90" t="s">
        <v>17</v>
      </c>
      <c r="AL20" s="125">
        <f>+AR29</f>
        <v>0</v>
      </c>
      <c r="AM20" s="125"/>
      <c r="AN20" s="125"/>
      <c r="AO20" s="35"/>
      <c r="AP20" s="75"/>
      <c r="AQ20" s="40" t="str">
        <f t="shared" si="1"/>
        <v/>
      </c>
      <c r="AR20" s="80" t="str">
        <f t="shared" si="2"/>
        <v/>
      </c>
      <c r="AS20" s="29"/>
      <c r="AT20" s="29"/>
      <c r="AU20" s="29"/>
    </row>
    <row r="21" spans="1:47" ht="23.25" customHeight="1">
      <c r="A21" s="75"/>
      <c r="B21" s="128" t="s">
        <v>44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4" t="s">
        <v>0</v>
      </c>
      <c r="P21" s="110">
        <v>10000</v>
      </c>
      <c r="Q21" s="111"/>
      <c r="R21" s="112"/>
      <c r="S21" s="82"/>
      <c r="T21" s="113" t="s">
        <v>58</v>
      </c>
      <c r="U21" s="114"/>
      <c r="V21" s="114"/>
      <c r="W21" s="114"/>
      <c r="X21" s="114"/>
      <c r="Y21" s="114"/>
      <c r="Z21" s="114"/>
      <c r="AA21" s="114"/>
      <c r="AB21" s="114"/>
      <c r="AC21" s="114"/>
      <c r="AD21" s="115"/>
      <c r="AE21" s="66" t="s">
        <v>13</v>
      </c>
      <c r="AF21" s="116">
        <v>0</v>
      </c>
      <c r="AG21" s="116"/>
      <c r="AH21" s="117"/>
      <c r="AI21" s="83"/>
      <c r="AJ21" s="69"/>
      <c r="AK21" s="39"/>
      <c r="AL21" s="126">
        <f>+AL19-AL20</f>
        <v>0</v>
      </c>
      <c r="AM21" s="126"/>
      <c r="AN21" s="126"/>
      <c r="AO21" s="35"/>
      <c r="AP21" s="75"/>
      <c r="AQ21" s="40" t="str">
        <f t="shared" si="1"/>
        <v/>
      </c>
      <c r="AR21" s="80" t="str">
        <f t="shared" si="2"/>
        <v/>
      </c>
      <c r="AS21" s="29"/>
      <c r="AT21" s="29"/>
      <c r="AU21" s="29"/>
    </row>
    <row r="22" spans="1:47" ht="23.25" customHeight="1">
      <c r="A22" s="75"/>
      <c r="B22" s="128" t="s">
        <v>45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4" t="s">
        <v>0</v>
      </c>
      <c r="P22" s="110">
        <v>5000</v>
      </c>
      <c r="Q22" s="111"/>
      <c r="R22" s="112"/>
      <c r="S22" s="82"/>
      <c r="T22" s="113" t="s">
        <v>53</v>
      </c>
      <c r="U22" s="114"/>
      <c r="V22" s="114"/>
      <c r="W22" s="114"/>
      <c r="X22" s="114"/>
      <c r="Y22" s="114"/>
      <c r="Z22" s="114"/>
      <c r="AA22" s="114"/>
      <c r="AB22" s="114"/>
      <c r="AC22" s="114"/>
      <c r="AD22" s="115"/>
      <c r="AE22" s="66" t="s">
        <v>13</v>
      </c>
      <c r="AF22" s="116">
        <v>0</v>
      </c>
      <c r="AG22" s="116"/>
      <c r="AH22" s="117"/>
      <c r="AI22" s="83"/>
      <c r="AJ22" s="69"/>
      <c r="AK22" s="34"/>
      <c r="AL22" s="34"/>
      <c r="AM22" s="34"/>
      <c r="AN22" s="34"/>
      <c r="AO22" s="35"/>
      <c r="AP22" s="75"/>
      <c r="AQ22" s="40" t="str">
        <f t="shared" si="1"/>
        <v/>
      </c>
      <c r="AR22" s="80" t="str">
        <f t="shared" si="2"/>
        <v/>
      </c>
      <c r="AS22" s="29"/>
      <c r="AT22" s="29"/>
      <c r="AU22" s="29"/>
    </row>
    <row r="23" spans="1:47" ht="23.25" customHeight="1">
      <c r="A23" s="75"/>
      <c r="B23" s="142" t="s">
        <v>46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4"/>
      <c r="O23" s="64" t="s">
        <v>0</v>
      </c>
      <c r="P23" s="174">
        <v>10000</v>
      </c>
      <c r="Q23" s="175"/>
      <c r="R23" s="176"/>
      <c r="S23" s="85"/>
      <c r="T23" s="235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7"/>
      <c r="AJ23" s="69"/>
      <c r="AK23" s="34"/>
      <c r="AL23" s="34"/>
      <c r="AM23" s="34"/>
      <c r="AN23" s="34"/>
      <c r="AO23" s="35"/>
      <c r="AP23" s="75"/>
      <c r="AQ23" s="40" t="str">
        <f t="shared" si="1"/>
        <v/>
      </c>
      <c r="AR23" s="80" t="str">
        <f t="shared" si="2"/>
        <v/>
      </c>
      <c r="AS23" s="29"/>
      <c r="AT23" s="29"/>
      <c r="AU23" s="29"/>
    </row>
    <row r="24" spans="1:47" ht="23.25" customHeight="1">
      <c r="A24" s="75"/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7"/>
      <c r="O24" s="28" t="s">
        <v>0</v>
      </c>
      <c r="P24" s="121">
        <v>0</v>
      </c>
      <c r="Q24" s="122"/>
      <c r="R24" s="123"/>
      <c r="S24" s="86"/>
      <c r="T24" s="235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7"/>
      <c r="AJ24" s="69"/>
      <c r="AK24" s="34"/>
      <c r="AL24" s="34"/>
      <c r="AM24" s="34"/>
      <c r="AN24" s="34"/>
      <c r="AO24" s="35"/>
      <c r="AP24" s="75"/>
      <c r="AQ24" s="40" t="str">
        <f t="shared" si="1"/>
        <v/>
      </c>
      <c r="AR24" s="40" t="str">
        <f t="shared" si="2"/>
        <v/>
      </c>
    </row>
    <row r="25" spans="1:47" ht="23.25" customHeight="1">
      <c r="A25" s="75"/>
      <c r="B25" s="128" t="s">
        <v>47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28" t="s">
        <v>0</v>
      </c>
      <c r="P25" s="121">
        <v>5000</v>
      </c>
      <c r="Q25" s="122"/>
      <c r="R25" s="123"/>
      <c r="S25" s="87"/>
      <c r="T25" s="235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7"/>
      <c r="AJ25" s="69"/>
      <c r="AK25" s="34"/>
      <c r="AL25" s="34"/>
      <c r="AM25" s="34"/>
      <c r="AN25" s="34"/>
      <c r="AO25" s="35"/>
      <c r="AP25" s="75"/>
      <c r="AQ25" s="40" t="str">
        <f t="shared" si="1"/>
        <v/>
      </c>
      <c r="AR25" s="40" t="str">
        <f t="shared" si="2"/>
        <v/>
      </c>
    </row>
    <row r="26" spans="1:47" ht="23.25" customHeight="1">
      <c r="A26" s="75"/>
      <c r="B26" s="142" t="s">
        <v>48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4"/>
      <c r="O26" s="64" t="s">
        <v>0</v>
      </c>
      <c r="P26" s="174">
        <v>10000</v>
      </c>
      <c r="Q26" s="175"/>
      <c r="R26" s="176"/>
      <c r="S26" s="85"/>
      <c r="T26" s="235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7"/>
      <c r="AJ26" s="69"/>
      <c r="AK26" s="34"/>
      <c r="AL26" s="34"/>
      <c r="AM26" s="34"/>
      <c r="AN26" s="34"/>
      <c r="AO26" s="35"/>
      <c r="AP26" s="75"/>
      <c r="AQ26" s="40" t="str">
        <f t="shared" si="1"/>
        <v/>
      </c>
      <c r="AR26" s="40" t="str">
        <f t="shared" si="2"/>
        <v/>
      </c>
    </row>
    <row r="27" spans="1:47" ht="23.25" customHeight="1">
      <c r="A27" s="75"/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7"/>
      <c r="O27" s="28" t="s">
        <v>0</v>
      </c>
      <c r="P27" s="121">
        <v>0</v>
      </c>
      <c r="Q27" s="122"/>
      <c r="R27" s="123"/>
      <c r="S27" s="86"/>
      <c r="T27" s="235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7"/>
      <c r="AJ27" s="69"/>
      <c r="AK27" s="34"/>
      <c r="AL27" s="34"/>
      <c r="AM27" s="34"/>
      <c r="AN27" s="34"/>
      <c r="AO27" s="35"/>
      <c r="AP27" s="75"/>
      <c r="AQ27" s="40" t="str">
        <f t="shared" si="1"/>
        <v/>
      </c>
      <c r="AR27" s="40" t="str">
        <f t="shared" si="2"/>
        <v/>
      </c>
    </row>
    <row r="28" spans="1:47" ht="23.25" customHeight="1" thickBot="1">
      <c r="A28" s="75"/>
      <c r="B28" s="105" t="s">
        <v>50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41" t="s">
        <v>0</v>
      </c>
      <c r="P28" s="107">
        <v>0</v>
      </c>
      <c r="Q28" s="108"/>
      <c r="R28" s="109"/>
      <c r="S28" s="88"/>
      <c r="T28" s="238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40"/>
      <c r="AJ28" s="72"/>
      <c r="AK28" s="73"/>
      <c r="AL28" s="73"/>
      <c r="AM28" s="73"/>
      <c r="AN28" s="73"/>
      <c r="AO28" s="74"/>
      <c r="AP28" s="75"/>
      <c r="AQ28" s="40" t="str">
        <f t="shared" si="1"/>
        <v/>
      </c>
      <c r="AR28" s="40" t="str">
        <f t="shared" si="2"/>
        <v/>
      </c>
    </row>
    <row r="29" spans="1:47" ht="16.5" customHeight="1">
      <c r="A29" s="75"/>
      <c r="B29" s="78" t="s">
        <v>15</v>
      </c>
      <c r="C29" s="79" t="s">
        <v>57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89">
        <f>SUM(AQ20:AQ28)</f>
        <v>0</v>
      </c>
      <c r="AR29" s="89">
        <f>SUM(AR19:AR28)</f>
        <v>0</v>
      </c>
    </row>
    <row r="30" spans="1:47" ht="16.5" customHeight="1" thickBot="1">
      <c r="B30" s="62"/>
      <c r="C30" s="63"/>
    </row>
    <row r="31" spans="1:47" ht="16.5" customHeight="1">
      <c r="C31" s="91" t="s">
        <v>55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3"/>
      <c r="AB31" s="6"/>
      <c r="AC31" s="6"/>
      <c r="AD31" s="195" t="s">
        <v>3</v>
      </c>
      <c r="AE31" s="195"/>
      <c r="AF31" s="195"/>
      <c r="AG31" s="195"/>
      <c r="AH31" s="196"/>
      <c r="AI31" s="203">
        <f>+AL8+AL21</f>
        <v>0</v>
      </c>
      <c r="AJ31" s="204"/>
      <c r="AK31" s="204"/>
      <c r="AL31" s="204"/>
      <c r="AM31" s="205"/>
      <c r="AN31" s="184"/>
      <c r="AO31" s="185"/>
      <c r="AP31" s="185"/>
    </row>
    <row r="32" spans="1:47" ht="16.5" customHeight="1" thickBot="1">
      <c r="C32" s="9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6"/>
      <c r="AB32" s="6"/>
      <c r="AC32" s="6"/>
      <c r="AD32" s="195"/>
      <c r="AE32" s="195"/>
      <c r="AF32" s="195"/>
      <c r="AG32" s="195"/>
      <c r="AH32" s="196"/>
      <c r="AI32" s="206"/>
      <c r="AJ32" s="207"/>
      <c r="AK32" s="207"/>
      <c r="AL32" s="207"/>
      <c r="AM32" s="208"/>
      <c r="AN32" s="185"/>
      <c r="AO32" s="185"/>
      <c r="AP32" s="185"/>
    </row>
    <row r="33" spans="3:42" ht="16.5" customHeight="1" thickBot="1">
      <c r="C33" s="97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9"/>
    </row>
    <row r="34" spans="3:42" ht="16.5" customHeight="1">
      <c r="C34" s="97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9"/>
      <c r="AC34" s="6"/>
      <c r="AD34" s="195" t="s">
        <v>54</v>
      </c>
      <c r="AE34" s="195"/>
      <c r="AF34" s="195"/>
      <c r="AG34" s="195"/>
      <c r="AH34" s="196"/>
      <c r="AI34" s="197">
        <f>+AI31*0.1</f>
        <v>0</v>
      </c>
      <c r="AJ34" s="198"/>
      <c r="AK34" s="198"/>
      <c r="AL34" s="198"/>
      <c r="AM34" s="199"/>
      <c r="AN34" s="184"/>
      <c r="AO34" s="185"/>
      <c r="AP34" s="185"/>
    </row>
    <row r="35" spans="3:42" ht="16.5" customHeight="1" thickBot="1"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9"/>
      <c r="AC35" s="6"/>
      <c r="AD35" s="195"/>
      <c r="AE35" s="195"/>
      <c r="AF35" s="195"/>
      <c r="AG35" s="195"/>
      <c r="AH35" s="196"/>
      <c r="AI35" s="200"/>
      <c r="AJ35" s="201"/>
      <c r="AK35" s="201"/>
      <c r="AL35" s="201"/>
      <c r="AM35" s="202"/>
      <c r="AN35" s="185"/>
      <c r="AO35" s="185"/>
      <c r="AP35" s="185"/>
    </row>
    <row r="36" spans="3:42" ht="16.5" customHeight="1" thickBot="1">
      <c r="C36" s="97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9"/>
    </row>
    <row r="37" spans="3:42" ht="16.5" customHeight="1">
      <c r="C37" s="97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9"/>
      <c r="AD37" s="186" t="s">
        <v>4</v>
      </c>
      <c r="AE37" s="186"/>
      <c r="AF37" s="186"/>
      <c r="AG37" s="186"/>
      <c r="AH37" s="187"/>
      <c r="AI37" s="188">
        <f>+AI31+AI34</f>
        <v>0</v>
      </c>
      <c r="AJ37" s="189"/>
      <c r="AK37" s="189"/>
      <c r="AL37" s="189"/>
      <c r="AM37" s="190"/>
      <c r="AN37" s="194" t="s">
        <v>2</v>
      </c>
      <c r="AO37" s="194"/>
      <c r="AP37" s="194"/>
    </row>
    <row r="38" spans="3:42" ht="16.5" customHeight="1" thickBot="1">
      <c r="C38" s="10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1"/>
      <c r="AD38" s="186"/>
      <c r="AE38" s="186"/>
      <c r="AF38" s="186"/>
      <c r="AG38" s="186"/>
      <c r="AH38" s="187"/>
      <c r="AI38" s="191"/>
      <c r="AJ38" s="192"/>
      <c r="AK38" s="192"/>
      <c r="AL38" s="192"/>
      <c r="AM38" s="193"/>
      <c r="AN38" s="194"/>
      <c r="AO38" s="194"/>
      <c r="AP38" s="194"/>
    </row>
  </sheetData>
  <mergeCells count="82">
    <mergeCell ref="AN34:AP35"/>
    <mergeCell ref="AD37:AH38"/>
    <mergeCell ref="AI37:AM38"/>
    <mergeCell ref="AN37:AP38"/>
    <mergeCell ref="AD31:AH32"/>
    <mergeCell ref="AD34:AH35"/>
    <mergeCell ref="AI34:AM35"/>
    <mergeCell ref="AI31:AM32"/>
    <mergeCell ref="AN31:AP32"/>
    <mergeCell ref="B18:N18"/>
    <mergeCell ref="P18:R18"/>
    <mergeCell ref="T18:AD18"/>
    <mergeCell ref="AF18:AH18"/>
    <mergeCell ref="B17:N17"/>
    <mergeCell ref="P17:R17"/>
    <mergeCell ref="T17:AD17"/>
    <mergeCell ref="AF17:AH17"/>
    <mergeCell ref="AF9:AH9"/>
    <mergeCell ref="P5:R5"/>
    <mergeCell ref="B14:N14"/>
    <mergeCell ref="O14:R14"/>
    <mergeCell ref="P26:R26"/>
    <mergeCell ref="B26:N27"/>
    <mergeCell ref="B23:N24"/>
    <mergeCell ref="B20:N20"/>
    <mergeCell ref="P20:R20"/>
    <mergeCell ref="T19:AD19"/>
    <mergeCell ref="AF19:AH19"/>
    <mergeCell ref="B22:N22"/>
    <mergeCell ref="B21:N21"/>
    <mergeCell ref="P23:R23"/>
    <mergeCell ref="B25:N25"/>
    <mergeCell ref="P25:R25"/>
    <mergeCell ref="B2:N2"/>
    <mergeCell ref="O2:R2"/>
    <mergeCell ref="P8:R8"/>
    <mergeCell ref="T8:AD8"/>
    <mergeCell ref="AF8:AH8"/>
    <mergeCell ref="B5:N5"/>
    <mergeCell ref="B7:N7"/>
    <mergeCell ref="P7:R7"/>
    <mergeCell ref="T7:AD7"/>
    <mergeCell ref="AF7:AH7"/>
    <mergeCell ref="T5:AD5"/>
    <mergeCell ref="AF5:AH5"/>
    <mergeCell ref="B6:N6"/>
    <mergeCell ref="P6:R6"/>
    <mergeCell ref="T6:AD6"/>
    <mergeCell ref="AF6:AH6"/>
    <mergeCell ref="B4:R4"/>
    <mergeCell ref="T4:AH4"/>
    <mergeCell ref="AJ4:AO4"/>
    <mergeCell ref="B19:N19"/>
    <mergeCell ref="P19:R19"/>
    <mergeCell ref="AL6:AN6"/>
    <mergeCell ref="AL7:AN7"/>
    <mergeCell ref="AL8:AN8"/>
    <mergeCell ref="AL9:AN9"/>
    <mergeCell ref="B8:N9"/>
    <mergeCell ref="O9:P9"/>
    <mergeCell ref="B10:N10"/>
    <mergeCell ref="P10:R10"/>
    <mergeCell ref="T9:AD9"/>
    <mergeCell ref="T10:AI10"/>
    <mergeCell ref="B16:R16"/>
    <mergeCell ref="AJ16:AO16"/>
    <mergeCell ref="P24:R24"/>
    <mergeCell ref="P27:R27"/>
    <mergeCell ref="AL19:AN19"/>
    <mergeCell ref="AL20:AN20"/>
    <mergeCell ref="AL21:AN21"/>
    <mergeCell ref="T16:AH16"/>
    <mergeCell ref="P22:R22"/>
    <mergeCell ref="P21:R21"/>
    <mergeCell ref="T20:AD20"/>
    <mergeCell ref="T22:AD22"/>
    <mergeCell ref="AF22:AH22"/>
    <mergeCell ref="B28:N28"/>
    <mergeCell ref="P28:R28"/>
    <mergeCell ref="AF20:AH20"/>
    <mergeCell ref="T21:AD21"/>
    <mergeCell ref="AF21:AH21"/>
  </mergeCells>
  <phoneticPr fontId="2"/>
  <dataValidations count="2">
    <dataValidation type="list" allowBlank="1" showInputMessage="1" showErrorMessage="1" sqref="AI5:AI9 S5:S8 S10" xr:uid="{8DA88B4C-FA0B-4D21-88B5-D274862008F0}">
      <formula1>$B$11:$C$11</formula1>
    </dataValidation>
    <dataValidation type="list" allowBlank="1" showInputMessage="1" showErrorMessage="1" sqref="S17:S28 AI17:AI22" xr:uid="{1AE50698-FA0F-406F-BA0A-5960C8E7CC8F}">
      <formula1>$B$29:$C$29</formula1>
    </dataValidation>
  </dataValidations>
  <pageMargins left="0.70866141732283472" right="0.11811023622047245" top="0.74803149606299213" bottom="0.39370078740157483" header="0.31496062992125984" footer="0.31496062992125984"/>
  <pageSetup paperSize="9" scale="68" fitToHeight="0" orientation="portrait" r:id="rId1"/>
  <headerFooter>
    <oddHeader xml:space="preserve">&amp;R&amp;F　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workbookViewId="0">
      <selection activeCell="B17" sqref="B17:F17"/>
    </sheetView>
  </sheetViews>
  <sheetFormatPr defaultColWidth="12.875" defaultRowHeight="14.25"/>
  <cols>
    <col min="1" max="1" width="3.625" style="7" customWidth="1"/>
    <col min="2" max="2" width="13.125" style="7" customWidth="1"/>
    <col min="3" max="3" width="11.375" style="7" customWidth="1"/>
    <col min="4" max="4" width="16.5" style="7" customWidth="1"/>
    <col min="5" max="5" width="5.75" style="7" customWidth="1"/>
    <col min="6" max="6" width="20.5" style="7" customWidth="1"/>
    <col min="7" max="7" width="21.125" style="7" customWidth="1"/>
    <col min="8" max="16384" width="12.875" style="7"/>
  </cols>
  <sheetData>
    <row r="1" spans="1:7" ht="23.25" customHeight="1"/>
    <row r="2" spans="1:7" ht="23.25" customHeight="1">
      <c r="F2" s="61" t="s">
        <v>5</v>
      </c>
      <c r="G2" s="8"/>
    </row>
    <row r="3" spans="1:7" ht="23.25" customHeight="1">
      <c r="A3" s="7" t="s">
        <v>6</v>
      </c>
    </row>
    <row r="4" spans="1:7" ht="28.5" customHeight="1">
      <c r="A4" s="211"/>
      <c r="B4" s="211"/>
      <c r="C4" s="211"/>
      <c r="D4" s="211"/>
      <c r="E4" s="9"/>
      <c r="F4" s="217" t="s">
        <v>36</v>
      </c>
      <c r="G4" s="217"/>
    </row>
    <row r="5" spans="1:7" ht="9" customHeight="1">
      <c r="A5" s="10"/>
      <c r="B5" s="10"/>
      <c r="C5" s="10"/>
      <c r="D5" s="10"/>
      <c r="E5" s="10"/>
      <c r="F5" s="11"/>
      <c r="G5" s="11"/>
    </row>
    <row r="6" spans="1:7" ht="18.75" customHeight="1">
      <c r="B6" s="12"/>
      <c r="C6" s="12"/>
      <c r="F6" s="212" t="s">
        <v>32</v>
      </c>
      <c r="G6" s="212"/>
    </row>
    <row r="7" spans="1:7" ht="15.75" customHeight="1">
      <c r="A7" s="213"/>
      <c r="B7" s="213"/>
      <c r="C7" s="13"/>
      <c r="D7" s="214"/>
      <c r="E7" s="14"/>
      <c r="F7" s="215" t="s">
        <v>33</v>
      </c>
      <c r="G7" s="216"/>
    </row>
    <row r="8" spans="1:7" ht="11.25" customHeight="1">
      <c r="A8" s="13"/>
      <c r="B8" s="13"/>
      <c r="C8" s="13"/>
      <c r="D8" s="214"/>
      <c r="E8" s="14"/>
      <c r="F8" s="216"/>
      <c r="G8" s="216"/>
    </row>
    <row r="9" spans="1:7" ht="16.5" customHeight="1">
      <c r="B9" s="15"/>
      <c r="C9" s="15"/>
      <c r="D9" s="214"/>
      <c r="E9" s="14"/>
      <c r="F9" s="216"/>
      <c r="G9" s="216"/>
    </row>
    <row r="10" spans="1:7" ht="18.75" customHeight="1">
      <c r="A10" s="213"/>
      <c r="B10" s="213"/>
      <c r="C10" s="13"/>
      <c r="D10" s="16"/>
      <c r="F10" s="17" t="s">
        <v>7</v>
      </c>
      <c r="G10" s="14" t="s">
        <v>8</v>
      </c>
    </row>
    <row r="11" spans="1:7" ht="23.25" customHeight="1" thickBot="1"/>
    <row r="12" spans="1:7" s="19" customFormat="1" ht="23.25" customHeight="1">
      <c r="A12" s="209" t="s">
        <v>9</v>
      </c>
      <c r="B12" s="210"/>
      <c r="C12" s="210"/>
      <c r="D12" s="210"/>
      <c r="E12" s="210"/>
      <c r="F12" s="210"/>
      <c r="G12" s="18" t="s">
        <v>10</v>
      </c>
    </row>
    <row r="13" spans="1:7" s="12" customFormat="1" ht="22.5" customHeight="1">
      <c r="A13" s="20">
        <v>1</v>
      </c>
      <c r="B13" s="221"/>
      <c r="C13" s="221"/>
      <c r="D13" s="221"/>
      <c r="E13" s="221"/>
      <c r="F13" s="221"/>
      <c r="G13" s="21"/>
    </row>
    <row r="14" spans="1:7" s="12" customFormat="1" ht="22.5" customHeight="1">
      <c r="A14" s="22">
        <v>2</v>
      </c>
      <c r="B14" s="222"/>
      <c r="C14" s="222"/>
      <c r="D14" s="222"/>
      <c r="E14" s="222"/>
      <c r="F14" s="222"/>
      <c r="G14" s="23"/>
    </row>
    <row r="15" spans="1:7" s="12" customFormat="1" ht="22.5" customHeight="1">
      <c r="A15" s="22">
        <v>3</v>
      </c>
      <c r="B15" s="218"/>
      <c r="C15" s="218"/>
      <c r="D15" s="218"/>
      <c r="E15" s="218"/>
      <c r="F15" s="218"/>
      <c r="G15" s="23"/>
    </row>
    <row r="16" spans="1:7" s="12" customFormat="1" ht="22.5" customHeight="1">
      <c r="A16" s="22">
        <v>4</v>
      </c>
      <c r="B16" s="218"/>
      <c r="C16" s="218"/>
      <c r="D16" s="218"/>
      <c r="E16" s="218"/>
      <c r="F16" s="218"/>
      <c r="G16" s="23"/>
    </row>
    <row r="17" spans="1:7" s="12" customFormat="1" ht="22.5" customHeight="1">
      <c r="A17" s="22">
        <v>5</v>
      </c>
      <c r="B17" s="218"/>
      <c r="C17" s="218"/>
      <c r="D17" s="218"/>
      <c r="E17" s="218"/>
      <c r="F17" s="218"/>
      <c r="G17" s="23"/>
    </row>
    <row r="18" spans="1:7" s="12" customFormat="1" ht="22.5" customHeight="1">
      <c r="A18" s="22">
        <v>6</v>
      </c>
      <c r="B18" s="218"/>
      <c r="C18" s="218"/>
      <c r="D18" s="218"/>
      <c r="E18" s="218"/>
      <c r="F18" s="218"/>
      <c r="G18" s="23"/>
    </row>
    <row r="19" spans="1:7" s="12" customFormat="1" ht="22.5" customHeight="1">
      <c r="A19" s="22">
        <v>7</v>
      </c>
      <c r="B19" s="218"/>
      <c r="C19" s="218"/>
      <c r="D19" s="218"/>
      <c r="E19" s="218"/>
      <c r="F19" s="218"/>
      <c r="G19" s="23"/>
    </row>
    <row r="20" spans="1:7" s="12" customFormat="1" ht="22.5" customHeight="1">
      <c r="A20" s="22">
        <v>8</v>
      </c>
      <c r="B20" s="218"/>
      <c r="C20" s="218"/>
      <c r="D20" s="218"/>
      <c r="E20" s="218"/>
      <c r="F20" s="218"/>
      <c r="G20" s="23"/>
    </row>
    <row r="21" spans="1:7" s="12" customFormat="1" ht="22.5" customHeight="1">
      <c r="A21" s="22">
        <v>9</v>
      </c>
      <c r="B21" s="218"/>
      <c r="C21" s="218"/>
      <c r="D21" s="218"/>
      <c r="E21" s="218"/>
      <c r="F21" s="218"/>
      <c r="G21" s="23"/>
    </row>
    <row r="22" spans="1:7" s="12" customFormat="1" ht="22.5" customHeight="1" thickBot="1">
      <c r="A22" s="24">
        <v>10</v>
      </c>
      <c r="B22" s="225"/>
      <c r="C22" s="225"/>
      <c r="D22" s="225"/>
      <c r="E22" s="225"/>
      <c r="F22" s="225"/>
      <c r="G22" s="25"/>
    </row>
    <row r="23" spans="1:7" ht="23.25" customHeight="1">
      <c r="A23" s="226" t="s">
        <v>11</v>
      </c>
      <c r="B23" s="227"/>
      <c r="C23" s="227"/>
      <c r="D23" s="227"/>
      <c r="E23" s="228"/>
      <c r="F23" s="59" t="s">
        <v>12</v>
      </c>
      <c r="G23" s="26"/>
    </row>
    <row r="24" spans="1:7" ht="23.25" customHeight="1" thickBot="1">
      <c r="A24" s="229"/>
      <c r="B24" s="230"/>
      <c r="C24" s="230"/>
      <c r="D24" s="230"/>
      <c r="E24" s="231"/>
      <c r="F24" s="60" t="s">
        <v>34</v>
      </c>
      <c r="G24" s="27"/>
    </row>
    <row r="25" spans="1:7" ht="23.25" customHeight="1">
      <c r="A25" s="229"/>
      <c r="B25" s="230"/>
      <c r="C25" s="230"/>
      <c r="D25" s="230"/>
      <c r="E25" s="231"/>
      <c r="F25" s="219" t="s">
        <v>35</v>
      </c>
      <c r="G25" s="223"/>
    </row>
    <row r="26" spans="1:7" ht="23.25" customHeight="1" thickBot="1">
      <c r="A26" s="232"/>
      <c r="B26" s="233"/>
      <c r="C26" s="233"/>
      <c r="D26" s="233"/>
      <c r="E26" s="234"/>
      <c r="F26" s="220"/>
      <c r="G26" s="224"/>
    </row>
  </sheetData>
  <mergeCells count="22">
    <mergeCell ref="G25:G26"/>
    <mergeCell ref="B22:F22"/>
    <mergeCell ref="A23:E23"/>
    <mergeCell ref="A24:E26"/>
    <mergeCell ref="B20:F20"/>
    <mergeCell ref="B21:F21"/>
    <mergeCell ref="F25:F26"/>
    <mergeCell ref="B13:F13"/>
    <mergeCell ref="B14:F14"/>
    <mergeCell ref="B15:F15"/>
    <mergeCell ref="B16:F16"/>
    <mergeCell ref="B17:F17"/>
    <mergeCell ref="B18:F18"/>
    <mergeCell ref="B19:F19"/>
    <mergeCell ref="A12:F12"/>
    <mergeCell ref="A4:D4"/>
    <mergeCell ref="F6:G6"/>
    <mergeCell ref="A7:B7"/>
    <mergeCell ref="D7:D9"/>
    <mergeCell ref="F7:G9"/>
    <mergeCell ref="A10:B10"/>
    <mergeCell ref="F4:G4"/>
  </mergeCells>
  <phoneticPr fontId="2"/>
  <pageMargins left="0.53" right="0.31496062992125984" top="0.43307086614173229" bottom="0.27559055118110237" header="0.31496062992125984" footer="0.15748031496062992"/>
  <pageSetup paperSize="9" scale="9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Detail of Quotation</vt:lpstr>
      <vt:lpstr>Quotation</vt:lpstr>
      <vt:lpstr>'Detail of Quotation'!Print_Area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</dc:creator>
  <cp:lastModifiedBy>玲子 永岡</cp:lastModifiedBy>
  <cp:lastPrinted>2024-11-06T03:50:38Z</cp:lastPrinted>
  <dcterms:created xsi:type="dcterms:W3CDTF">2008-02-24T08:22:09Z</dcterms:created>
  <dcterms:modified xsi:type="dcterms:W3CDTF">2025-03-12T06:01:20Z</dcterms:modified>
</cp:coreProperties>
</file>